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0" windowWidth="7740" windowHeight="8220" tabRatio="517" activeTab="0"/>
  </bookViews>
  <sheets>
    <sheet name="決勝ＴＭ" sheetId="1" r:id="rId1"/>
    <sheet name="Ａブロック" sheetId="2" r:id="rId2"/>
    <sheet name="Ｂブロック" sheetId="3" r:id="rId3"/>
    <sheet name="Ｃブロック" sheetId="4" r:id="rId4"/>
    <sheet name="Ｄブロック" sheetId="5" r:id="rId5"/>
    <sheet name="Ｅブロック" sheetId="6" r:id="rId6"/>
    <sheet name="大会競技ルール" sheetId="7" r:id="rId7"/>
  </sheets>
  <definedNames/>
  <calcPr fullCalcOnLoad="1"/>
</workbook>
</file>

<file path=xl/sharedStrings.xml><?xml version="1.0" encoding="utf-8"?>
<sst xmlns="http://schemas.openxmlformats.org/spreadsheetml/2006/main" count="990" uniqueCount="457">
  <si>
    <t>残り試合</t>
  </si>
  <si>
    <t>試合日</t>
  </si>
  <si>
    <t>試合会場</t>
  </si>
  <si>
    <t>試合結果</t>
  </si>
  <si>
    <t>順位</t>
  </si>
  <si>
    <t>＜Ａブロック対戦表＞</t>
  </si>
  <si>
    <t>＜今までの試合結果＞</t>
  </si>
  <si>
    <t>勝 敗</t>
  </si>
  <si>
    <t>時間</t>
  </si>
  <si>
    <t>＜Ｂブロック対戦表＞</t>
  </si>
  <si>
    <t>＜Ｃブロック対戦表＞</t>
  </si>
  <si>
    <t>審判</t>
  </si>
  <si>
    <t>＜順位決定の条件＞</t>
  </si>
  <si>
    <t>①　勝ち数</t>
  </si>
  <si>
    <t>②　勝ち数同点の場合、消化試合数の多い方が上位</t>
  </si>
  <si>
    <t>③　直接試合で勝者が上位</t>
  </si>
  <si>
    <t>④　負け試合の少ない方が上位</t>
  </si>
  <si>
    <t>⑤　得失点差</t>
  </si>
  <si>
    <t>順 位</t>
  </si>
  <si>
    <t>残り試合　計　→</t>
  </si>
  <si>
    <t>対戦カード</t>
  </si>
  <si>
    <t>⑥　　失点の少ない方が上位　←追加しました！</t>
  </si>
  <si>
    <t>＜Ｄブロック対戦表＞</t>
  </si>
  <si>
    <t>川和</t>
  </si>
  <si>
    <t>第１１回さわやかカップジュニアリーグ・予選ブロック</t>
  </si>
  <si>
    <t>師岡</t>
  </si>
  <si>
    <t>太尾</t>
  </si>
  <si>
    <t>グラウンド提供回数</t>
  </si>
  <si>
    <t>グラウンド提供</t>
  </si>
  <si>
    <t>永田</t>
  </si>
  <si>
    <t>三ツ沢</t>
  </si>
  <si>
    <t>白山</t>
  </si>
  <si>
    <t>市場</t>
  </si>
  <si>
    <t>早渕</t>
  </si>
  <si>
    <t>戸塚ＡＣＦホークス</t>
  </si>
  <si>
    <t>折本クーパーズ</t>
  </si>
  <si>
    <t>戸塚Ｈ</t>
  </si>
  <si>
    <t>戸塚Ｉ</t>
  </si>
  <si>
    <t>横浜Ｆ</t>
  </si>
  <si>
    <t>横球会</t>
  </si>
  <si>
    <t>元宮</t>
  </si>
  <si>
    <t>折本</t>
  </si>
  <si>
    <t>東本郷</t>
  </si>
  <si>
    <t>汐見台</t>
  </si>
  <si>
    <t>＜Ｅブロック対戦表＞</t>
  </si>
  <si>
    <t>＜今週の試合結果＞</t>
  </si>
  <si>
    <t>出し合い</t>
  </si>
  <si>
    <t>白山ハイテクＧ</t>
  </si>
  <si>
    <t>??:??</t>
  </si>
  <si>
    <t>南山田ライオンズ</t>
  </si>
  <si>
    <t>南山田</t>
  </si>
  <si>
    <t>荏田南</t>
  </si>
  <si>
    <t>師岡ベアーズ</t>
  </si>
  <si>
    <t>第１４回さわやかカップ教育リーグ・予選ブロック</t>
  </si>
  <si>
    <t>茅ヶ崎ドリームス</t>
  </si>
  <si>
    <t>早渕レッドファイヤーズ</t>
  </si>
  <si>
    <t>今井西町少年野球部</t>
  </si>
  <si>
    <t>中白根キング</t>
  </si>
  <si>
    <t>茅崎Ｄ</t>
  </si>
  <si>
    <t>今井西</t>
  </si>
  <si>
    <t>中白根</t>
  </si>
  <si>
    <t>茅ヶ崎エンデバーズ</t>
  </si>
  <si>
    <t>市ヶ尾シャークス</t>
  </si>
  <si>
    <t>ブラックシャーク</t>
  </si>
  <si>
    <t>永田オックス</t>
  </si>
  <si>
    <t>白山フレンドジュニア</t>
  </si>
  <si>
    <t>鴨居</t>
  </si>
  <si>
    <t>茅崎Ｅ</t>
  </si>
  <si>
    <t>市ヶ尾</t>
  </si>
  <si>
    <t>ブラック</t>
  </si>
  <si>
    <t>三ツ沢ライオンズ</t>
  </si>
  <si>
    <t>太尾パワーズ</t>
  </si>
  <si>
    <t>市場ハリケーンズ</t>
  </si>
  <si>
    <t>ハマ・ヤンキース</t>
  </si>
  <si>
    <r>
      <t>戸塚アイアンボンドス</t>
    </r>
    <r>
      <rPr>
        <sz val="11"/>
        <color indexed="10"/>
        <rFont val="ＭＳ Ｐゴシック"/>
        <family val="3"/>
      </rPr>
      <t>（ブロック幹事）</t>
    </r>
  </si>
  <si>
    <t>川和シャークス</t>
  </si>
  <si>
    <t>汐見台ラッキー</t>
  </si>
  <si>
    <t>横浜球友会</t>
  </si>
  <si>
    <t>ＤＭファイターズ</t>
  </si>
  <si>
    <t>東本郷レインボーズ</t>
  </si>
  <si>
    <t>錦町ドリームズ</t>
  </si>
  <si>
    <t>ハマ</t>
  </si>
  <si>
    <t>ＤＭ</t>
  </si>
  <si>
    <t>錦町</t>
  </si>
  <si>
    <r>
      <t>鴨居ファイターズ</t>
    </r>
    <r>
      <rPr>
        <sz val="11"/>
        <color indexed="10"/>
        <rFont val="ＭＳ Ｐゴシック"/>
        <family val="3"/>
      </rPr>
      <t>（ブロック幹事）</t>
    </r>
  </si>
  <si>
    <r>
      <t>元宮ファイターズ</t>
    </r>
    <r>
      <rPr>
        <sz val="11"/>
        <color indexed="10"/>
        <rFont val="ＭＳ Ｐゴシック"/>
        <family val="3"/>
      </rPr>
      <t>（ブロック幹事）</t>
    </r>
  </si>
  <si>
    <r>
      <t>横浜フューチャーズ</t>
    </r>
    <r>
      <rPr>
        <sz val="11"/>
        <color indexed="10"/>
        <rFont val="ＭＳ Ｐゴシック"/>
        <family val="3"/>
      </rPr>
      <t>（ブロック幹事）</t>
    </r>
  </si>
  <si>
    <r>
      <t>荏田南イーグルス</t>
    </r>
    <r>
      <rPr>
        <sz val="11"/>
        <color indexed="10"/>
        <rFont val="ＭＳ Ｐゴシック"/>
        <family val="3"/>
      </rPr>
      <t>（ブロック幹事）</t>
    </r>
  </si>
  <si>
    <t>11/27(日)</t>
  </si>
  <si>
    <t>茅ヶ崎ドリームス ７－２ 中白根キング</t>
  </si>
  <si>
    <t>??:??</t>
  </si>
  <si>
    <t>???</t>
  </si>
  <si>
    <t>●</t>
  </si>
  <si>
    <t>10/16(日)</t>
  </si>
  <si>
    <t>白山フレンドジュニア ４－０ 市ヶ尾シャークス</t>
  </si>
  <si>
    <t>10/30(土)</t>
  </si>
  <si>
    <t>牛久保西公園</t>
  </si>
  <si>
    <t>白山フレンドジュニア １１－３ 茅ヶ崎エンデバーズ</t>
  </si>
  <si>
    <t>11/12(土)</t>
  </si>
  <si>
    <t>市ヶ尾シャークス １１－３ 永田オックス</t>
  </si>
  <si>
    <t>11/13(日)</t>
  </si>
  <si>
    <t>ブラックシャーク １１－１ 茅ヶ崎エンデバーズ</t>
  </si>
  <si>
    <t>11/6(日)</t>
  </si>
  <si>
    <t>市ヶ尾シャークス １３－８ ブラックシャーク</t>
  </si>
  <si>
    <t>ブラックシャーク ７－２ 鴨居ファイターズ</t>
  </si>
  <si>
    <t>ブラックシャーク １２－５ 永田オックス</t>
  </si>
  <si>
    <t>11/20(日)</t>
  </si>
  <si>
    <t>茅ヶ崎エンデバーズ ８－６ 市ヶ尾シャークス</t>
  </si>
  <si>
    <t>11/23(水・祝)</t>
  </si>
  <si>
    <t>茅ヶ崎エンデバーズ ４－４ 鴨居ファイターズ</t>
  </si>
  <si>
    <t>11/26(土)</t>
  </si>
  <si>
    <t>市ヶ尾シャークス ６－５ 鴨居ファイターズ</t>
  </si>
  <si>
    <t>12/3(土)</t>
  </si>
  <si>
    <t>永田オックス ５－５ 白山フレンドジュニア</t>
  </si>
  <si>
    <t>白山フレンドジュニア ３－１１ ブラックシャーク</t>
  </si>
  <si>
    <t>???</t>
  </si>
  <si>
    <t>○</t>
  </si>
  <si>
    <t>○</t>
  </si>
  <si>
    <t>●</t>
  </si>
  <si>
    <t>△</t>
  </si>
  <si>
    <t>△</t>
  </si>
  <si>
    <t>●</t>
  </si>
  <si>
    <t>●</t>
  </si>
  <si>
    <t>○</t>
  </si>
  <si>
    <t>??:??</t>
  </si>
  <si>
    <t>松本中</t>
  </si>
  <si>
    <t>南山田ライオンズ １３－０ 三ツ沢ライオンズ</t>
  </si>
  <si>
    <t>太尾パワーズ ０－６ 三ツ沢ライオンズ</t>
  </si>
  <si>
    <t>樽町Ｇ</t>
  </si>
  <si>
    <t>汐見台小</t>
  </si>
  <si>
    <t>汐見台ラッキー ０－１０ 戸塚アイアンボンドス</t>
  </si>
  <si>
    <t>都田西小</t>
  </si>
  <si>
    <t>川和シャークス ２－２ 戸塚アイアンボンドス</t>
  </si>
  <si>
    <t>10/29(土)</t>
  </si>
  <si>
    <t>荏田南小</t>
  </si>
  <si>
    <t>荏田南イーグルス ２５－１ 東本郷レインボーズ</t>
  </si>
  <si>
    <t>11/3(木・祝)</t>
  </si>
  <si>
    <t>横浜球友会 ６－７ 荏田南イーグルス</t>
  </si>
  <si>
    <t>森の台Ｇ</t>
  </si>
  <si>
    <t>ＤＭファイターズ ３－０ 東本郷レインボーズ</t>
  </si>
  <si>
    <t>東本郷第三公園</t>
  </si>
  <si>
    <t>錦町ドリームズ ５－５ 東本郷レインボーズ</t>
  </si>
  <si>
    <t>ＤＭファイターズ １－８ 荏田南イーグルス</t>
  </si>
  <si>
    <t>東本郷レインボーズ ５－０ 横浜球友会</t>
  </si>
  <si>
    <t>○</t>
  </si>
  <si>
    <t>天神Ｇ</t>
  </si>
  <si>
    <t>早渕レッドファイヤーズ １６－０ 今井西町少年野球部</t>
  </si>
  <si>
    <t>今井西</t>
  </si>
  <si>
    <t>○</t>
  </si>
  <si>
    <t>2016年10月～2016年12月</t>
  </si>
  <si>
    <t>12/10(土)</t>
  </si>
  <si>
    <t>東方公園</t>
  </si>
  <si>
    <t>早渕レッドファイヤーズ １３－５ 茅ヶ崎ドリームス</t>
  </si>
  <si>
    <t>??:??</t>
  </si>
  <si>
    <t>○</t>
  </si>
  <si>
    <t>●</t>
  </si>
  <si>
    <t>上品濃Ｇ</t>
  </si>
  <si>
    <t>折本小</t>
  </si>
  <si>
    <t>折本クーパーズ ０－９ 戸塚アイアンボンドス</t>
  </si>
  <si>
    <t>12/11(日)</t>
  </si>
  <si>
    <t>戸塚アイアンボンドス １２－２ 師岡ベアーズ</t>
  </si>
  <si>
    <t>ＤＭファイターズ ４－１ 横浜球友会</t>
  </si>
  <si>
    <t>小港南公園</t>
  </si>
  <si>
    <t>錦町ドリームズ ２－２ 荏田南イーグルス</t>
  </si>
  <si>
    <t>錦町ドリームズ ８－４ ＤＭファイターズ</t>
  </si>
  <si>
    <t>△</t>
  </si>
  <si>
    <t>●</t>
  </si>
  <si>
    <t>早渕レッドファイヤーズ ７－７ 戸塚ＡＣＦホークス</t>
  </si>
  <si>
    <t>茅ヶ崎小</t>
  </si>
  <si>
    <t>元宮ファイターズ ４－０ 茅ヶ崎ドリームス</t>
  </si>
  <si>
    <t>△</t>
  </si>
  <si>
    <t>△</t>
  </si>
  <si>
    <t>○</t>
  </si>
  <si>
    <t>通信隊Ｇ</t>
  </si>
  <si>
    <t>戸塚ＡＣＦホークス １７－２ 中白根キング</t>
  </si>
  <si>
    <t>戸塚ＡＣＦホークス ２３－１ 今井西町少年野球部</t>
  </si>
  <si>
    <t>○</t>
  </si>
  <si>
    <t>●</t>
  </si>
  <si>
    <t>●</t>
  </si>
  <si>
    <t>鴨居ファイターズ ５－２ 永田オックス</t>
  </si>
  <si>
    <t>鴨居ファイターズ ６－５ 白山フレンドジュニア</t>
  </si>
  <si>
    <t>茅ヶ崎エンデバーズ ８－０ 永田オックス</t>
  </si>
  <si>
    <t>○</t>
  </si>
  <si>
    <t>●</t>
  </si>
  <si>
    <t>○</t>
  </si>
  <si>
    <t>うさぎ山公園</t>
  </si>
  <si>
    <t>三ツ沢小</t>
  </si>
  <si>
    <t>三ツ沢ライオンズ １－８ ハマ・ヤンキース</t>
  </si>
  <si>
    <t>三ツ沢ライオンズ ８－２ 市場ハリケーンズ</t>
  </si>
  <si>
    <t>神大寺中央公園</t>
  </si>
  <si>
    <t>三ツ沢ライオンズ ４－５ 横浜フューチャーズ</t>
  </si>
  <si>
    <t>●</t>
  </si>
  <si>
    <t>○</t>
  </si>
  <si>
    <t>●</t>
  </si>
  <si>
    <t>12/4(日)</t>
  </si>
  <si>
    <t>師岡ベアーズ １－７ 汐見台ラッキー</t>
  </si>
  <si>
    <t>師岡ベアーズ ０－１０ 折本クーパーズ</t>
  </si>
  <si>
    <t>○</t>
  </si>
  <si>
    <t>●</t>
  </si>
  <si>
    <t>12/18(日)</t>
  </si>
  <si>
    <t>茅ヶ崎ドリームス １２－１ 今井西町少年野球部</t>
  </si>
  <si>
    <t>12/17(土)</t>
  </si>
  <si>
    <t>元宮さわやかＧ</t>
  </si>
  <si>
    <t>元宮ファイターズ ５－１１ 戸塚ＡＣＦホークス</t>
  </si>
  <si>
    <t>戸塚ＡＣＦホークス ９－５ 茅ヶ崎ドリームス</t>
  </si>
  <si>
    <t>●</t>
  </si>
  <si>
    <t>○</t>
  </si>
  <si>
    <t>●</t>
  </si>
  <si>
    <t>予選ブロック終了！お疲れ様でした！！決勝トーナメントに向けてスタンバイ願います！！！</t>
  </si>
  <si>
    <t>1/29(日)</t>
  </si>
  <si>
    <t>汐見台小</t>
  </si>
  <si>
    <t>汐見台ラッキー ６－０ 折本クーパーズ</t>
  </si>
  <si>
    <t>●</t>
  </si>
  <si>
    <t>市場小</t>
  </si>
  <si>
    <t>??:??</t>
  </si>
  <si>
    <t>市場ハリケーンズ １０－５ 横浜フューチャーズ</t>
  </si>
  <si>
    <t>市場ハリケーンズ ３－９ 太尾パワーズ</t>
  </si>
  <si>
    <t>10/30(日)</t>
  </si>
  <si>
    <t>山田小</t>
  </si>
  <si>
    <t>南山田ライオンズ ９－１ 市場ハリケーンズ</t>
  </si>
  <si>
    <t>南山田ライオンズ ６－０ 横浜フューチャーズ</t>
  </si>
  <si>
    <t>⇒ 未掲載分</t>
  </si>
  <si>
    <t>●</t>
  </si>
  <si>
    <t>○</t>
  </si>
  <si>
    <t>●</t>
  </si>
  <si>
    <t>●</t>
  </si>
  <si>
    <t>南山田ライオンズ ５－２ 太尾パワーズ</t>
  </si>
  <si>
    <t>篠原西小</t>
  </si>
  <si>
    <t>ハマ・ヤンキース ３－５ 南山田ライオンズ</t>
  </si>
  <si>
    <t>ハマ</t>
  </si>
  <si>
    <t>ハマ・ヤンキース ７－０ 横浜フューチャーズ</t>
  </si>
  <si>
    <t>市場ハリケーンズ ０－５ ハマ・ヤンキース</t>
  </si>
  <si>
    <t>ハマ・ヤンキース ３－１ 太尾パワーズ</t>
  </si>
  <si>
    <t>○</t>
  </si>
  <si>
    <t>○</t>
  </si>
  <si>
    <t>●</t>
  </si>
  <si>
    <t>???</t>
  </si>
  <si>
    <t>太尾パワーズ １４－３ 横浜フューチャーズ</t>
  </si>
  <si>
    <t>???</t>
  </si>
  <si>
    <t>2/18(土)</t>
  </si>
  <si>
    <t>荏田西Ｇ</t>
  </si>
  <si>
    <t>川和シャークス ０－３ 汐見台ラッキー</t>
  </si>
  <si>
    <t>●</t>
  </si>
  <si>
    <t>得点</t>
  </si>
  <si>
    <t>失点</t>
  </si>
  <si>
    <t>-</t>
  </si>
  <si>
    <t>-</t>
  </si>
  <si>
    <t>荏田南イーグルス</t>
  </si>
  <si>
    <t>合計</t>
  </si>
  <si>
    <t>得失点差</t>
  </si>
  <si>
    <t>３～５位は得失点差により順位決定！</t>
  </si>
  <si>
    <t>　　チーム　　　　　対戦相手</t>
  </si>
  <si>
    <t>茅ヶ崎Ｅ</t>
  </si>
  <si>
    <t>鴨居ファイターズ</t>
  </si>
  <si>
    <t>※３位、４位、５位は得失点差による（右表参照）➡</t>
  </si>
  <si>
    <t>Ａゾーン</t>
  </si>
  <si>
    <t>A1</t>
  </si>
  <si>
    <t>C1</t>
  </si>
  <si>
    <t>Ｃゾーン</t>
  </si>
  <si>
    <t>⑬</t>
  </si>
  <si>
    <t>⑰</t>
  </si>
  <si>
    <t>D5</t>
  </si>
  <si>
    <t>A4</t>
  </si>
  <si>
    <t>①</t>
  </si>
  <si>
    <t>⑦</t>
  </si>
  <si>
    <t>B4</t>
  </si>
  <si>
    <t>D3</t>
  </si>
  <si>
    <t>C3</t>
  </si>
  <si>
    <t>B5</t>
  </si>
  <si>
    <t>②</t>
  </si>
  <si>
    <t>⑧</t>
  </si>
  <si>
    <t>A6</t>
  </si>
  <si>
    <t>E3</t>
  </si>
  <si>
    <t>⑭</t>
  </si>
  <si>
    <t>⑱</t>
  </si>
  <si>
    <t>E5</t>
  </si>
  <si>
    <t>C6</t>
  </si>
  <si>
    <t>③</t>
  </si>
  <si>
    <t>⑨</t>
  </si>
  <si>
    <t>Ｄ2</t>
  </si>
  <si>
    <t>Ｂ2</t>
  </si>
  <si>
    <t>Ｂゾーン</t>
  </si>
  <si>
    <t>B1</t>
  </si>
  <si>
    <t>D1</t>
  </si>
  <si>
    <t>Ｄゾーン</t>
  </si>
  <si>
    <t>⑮</t>
  </si>
  <si>
    <t>⑮</t>
  </si>
  <si>
    <t>⑲</t>
  </si>
  <si>
    <t>C5</t>
  </si>
  <si>
    <t>E4</t>
  </si>
  <si>
    <t>⑩</t>
  </si>
  <si>
    <t>E2</t>
  </si>
  <si>
    <t>A5</t>
  </si>
  <si>
    <t>A3</t>
  </si>
  <si>
    <t>A2</t>
  </si>
  <si>
    <t>⑤</t>
  </si>
  <si>
    <t>⑪</t>
  </si>
  <si>
    <t>B6</t>
  </si>
  <si>
    <t>B3</t>
  </si>
  <si>
    <t>⑯</t>
  </si>
  <si>
    <t>D4</t>
  </si>
  <si>
    <t>C4</t>
  </si>
  <si>
    <t>⑥</t>
  </si>
  <si>
    <t>⑫</t>
  </si>
  <si>
    <t>Ｃ2</t>
  </si>
  <si>
    <t>E1</t>
  </si>
  <si>
    <r>
      <t>◎</t>
    </r>
    <r>
      <rPr>
        <b/>
        <sz val="12"/>
        <rFont val="ＭＳ Ｐゴシック"/>
        <family val="3"/>
      </rPr>
      <t>…ゾーン幹事</t>
    </r>
  </si>
  <si>
    <t>№</t>
  </si>
  <si>
    <t>月日（曜日）</t>
  </si>
  <si>
    <t>開始時間</t>
  </si>
  <si>
    <t>回戦</t>
  </si>
  <si>
    <t>Ｇ提供</t>
  </si>
  <si>
    <t>④</t>
  </si>
  <si>
    <t>⑥</t>
  </si>
  <si>
    <t>⑲</t>
  </si>
  <si>
    <t>⑳</t>
  </si>
  <si>
    <t>開催期間：2017年 3月 4日(土)～ 3月26日(日)</t>
  </si>
  <si>
    <t>横浜フューチャーズ</t>
  </si>
  <si>
    <t>市場ハリケーンズ</t>
  </si>
  <si>
    <r>
      <t>◎</t>
    </r>
    <r>
      <rPr>
        <sz val="12"/>
        <rFont val="ＭＳ Ｐゴシック"/>
        <family val="3"/>
      </rPr>
      <t>戸塚アイアンボンドス</t>
    </r>
  </si>
  <si>
    <r>
      <t>◎</t>
    </r>
    <r>
      <rPr>
        <sz val="12"/>
        <rFont val="ＭＳ Ｐゴシック"/>
        <family val="3"/>
      </rPr>
      <t>南山田ライオンズ</t>
    </r>
  </si>
  <si>
    <r>
      <t>◎</t>
    </r>
    <r>
      <rPr>
        <sz val="12"/>
        <rFont val="ＭＳ Ｐゴシック"/>
        <family val="3"/>
      </rPr>
      <t>ブラックシャーク</t>
    </r>
  </si>
  <si>
    <t>横浜球友会</t>
  </si>
  <si>
    <t>㉑</t>
  </si>
  <si>
    <t>㉒</t>
  </si>
  <si>
    <t>㉓</t>
  </si>
  <si>
    <t>㉔</t>
  </si>
  <si>
    <t>㉕</t>
  </si>
  <si>
    <t>㉖</t>
  </si>
  <si>
    <t>㉗</t>
  </si>
  <si>
    <t>①</t>
  </si>
  <si>
    <t>②</t>
  </si>
  <si>
    <t>③</t>
  </si>
  <si>
    <t>④</t>
  </si>
  <si>
    <t>⑬</t>
  </si>
  <si>
    <t>⑭</t>
  </si>
  <si>
    <t>⑰</t>
  </si>
  <si>
    <t>⑦</t>
  </si>
  <si>
    <t>⑨</t>
  </si>
  <si>
    <t>⑩</t>
  </si>
  <si>
    <t>⑫</t>
  </si>
  <si>
    <t>⑱</t>
  </si>
  <si>
    <t>⑳</t>
  </si>
  <si>
    <t>㉒</t>
  </si>
  <si>
    <t>㉔</t>
  </si>
  <si>
    <t>㉕</t>
  </si>
  <si>
    <t>2/25(土)</t>
  </si>
  <si>
    <t>元宮ファイターズ ２８－０ 今井西町少年野球部</t>
  </si>
  <si>
    <t>○</t>
  </si>
  <si>
    <t>2/26(日)</t>
  </si>
  <si>
    <t>樽町G</t>
  </si>
  <si>
    <t>師岡ベアーズ ２－１１ 川和シャークス</t>
  </si>
  <si>
    <t>折本クーパーズ ２－２０ 川和シャークス</t>
  </si>
  <si>
    <t>○</t>
  </si>
  <si>
    <t>●</t>
  </si>
  <si>
    <t>ＤＭファイターズ</t>
  </si>
  <si>
    <t>○</t>
  </si>
  <si>
    <t>○</t>
  </si>
  <si>
    <t>3/4(土)</t>
  </si>
  <si>
    <t>元宮ファイターズ １１－１ 早渕レッドファイヤーズ</t>
  </si>
  <si>
    <t>●</t>
  </si>
  <si>
    <t>○</t>
  </si>
  <si>
    <t>【2017. 3.5現在】</t>
  </si>
  <si>
    <t>※3/5(日)現在の試合結果により順位確定</t>
  </si>
  <si>
    <r>
      <t>◎</t>
    </r>
    <r>
      <rPr>
        <sz val="12"/>
        <rFont val="ＭＳ Ｐゴシック"/>
        <family val="3"/>
      </rPr>
      <t>戸塚ＡＣＦホークス</t>
    </r>
  </si>
  <si>
    <t>元宮ファイターズ</t>
  </si>
  <si>
    <t>１回戦</t>
  </si>
  <si>
    <t>２回戦</t>
  </si>
  <si>
    <t>⑯</t>
  </si>
  <si>
    <t>戸塚ＡＣＦホークス ６－１ 鴨居ファイターズ</t>
  </si>
  <si>
    <t>3/25(土)</t>
  </si>
  <si>
    <t>3/18(土)</t>
  </si>
  <si>
    <t>不動丸小</t>
  </si>
  <si>
    <t>三ツ沢ライオンズ ０－３ 中白根キング</t>
  </si>
  <si>
    <t>師岡ベアーズ ６－９ 鴨居ファイターズ</t>
  </si>
  <si>
    <t>太尾公園</t>
  </si>
  <si>
    <t>太尾パワーズ ６－２ 荏田南イーグルス</t>
  </si>
  <si>
    <t>樽町G</t>
  </si>
  <si>
    <t>樽町</t>
  </si>
  <si>
    <t>3/12(日)</t>
  </si>
  <si>
    <t>市場中</t>
  </si>
  <si>
    <t>市場ハリケーンズ ９－２ ＤＭファイターズ</t>
  </si>
  <si>
    <t>??:??</t>
  </si>
  <si>
    <t>荏田西G</t>
  </si>
  <si>
    <t>早渕レッドファイヤーズ ５－２ 川和シャークス</t>
  </si>
  <si>
    <t>茅ヶ崎ドリームス ６－７ 永田オックス</t>
  </si>
  <si>
    <t>茅崎D</t>
  </si>
  <si>
    <t>横浜フューチャーズ １－３ 市ヶ尾シャークス</t>
  </si>
  <si>
    <t>泉田向G</t>
  </si>
  <si>
    <t>横浜球友会 ０－５ 汐見台ラッキー</t>
  </si>
  <si>
    <t>泉田向Ｇ</t>
  </si>
  <si>
    <t>神無公園</t>
  </si>
  <si>
    <t>せせらぎ公園</t>
  </si>
  <si>
    <t>新横浜公園</t>
  </si>
  <si>
    <t>瀬谷本郷公園</t>
  </si>
  <si>
    <t>都田公園</t>
  </si>
  <si>
    <t>名瀬Ｇ</t>
  </si>
  <si>
    <t>ブラック</t>
  </si>
  <si>
    <t>台町公園</t>
  </si>
  <si>
    <t>みなみ台公園</t>
  </si>
  <si>
    <t>4/15(土)</t>
  </si>
  <si>
    <t>今井小</t>
  </si>
  <si>
    <t>錦町ドリームズ ９－２ 今井西町少年野球部</t>
  </si>
  <si>
    <t>新横浜投てき場</t>
  </si>
  <si>
    <t>ブラック</t>
  </si>
  <si>
    <t>準々決勝</t>
  </si>
  <si>
    <t>ブラックシャーク ０－１０ 市場ハリケーンズ</t>
  </si>
  <si>
    <t>4/29(土)</t>
  </si>
  <si>
    <t>??:??</t>
  </si>
  <si>
    <t>元宮ファイターズ １０－１ 太尾パワーズ</t>
  </si>
  <si>
    <r>
      <t>4</t>
    </r>
    <r>
      <rPr>
        <sz val="11"/>
        <rFont val="ＭＳ Ｐゴシック"/>
        <family val="3"/>
      </rPr>
      <t>/30(日)</t>
    </r>
  </si>
  <si>
    <t>元宮ファイターズ ９－４ 白山フレンドジュニア</t>
  </si>
  <si>
    <t>5/7(日)</t>
  </si>
  <si>
    <t>上品濃Ｇ</t>
  </si>
  <si>
    <t>戸塚アイアンボンドス １１－０ 錦町ドリームズ</t>
  </si>
  <si>
    <t>戸塚ＩＢ</t>
  </si>
  <si>
    <t>4/16(日)</t>
  </si>
  <si>
    <r>
      <t>特別延長(</t>
    </r>
    <r>
      <rPr>
        <sz val="11"/>
        <rFont val="ＭＳ Ｐゴシック"/>
        <family val="3"/>
      </rPr>
      <t>7回)</t>
    </r>
  </si>
  <si>
    <t>4/30(日)</t>
  </si>
  <si>
    <t>??:??</t>
  </si>
  <si>
    <t>茅ヶ崎エンデバーズ ４－３ 東本郷レインボーズ</t>
  </si>
  <si>
    <t>折本クーパーズ ８(0)－８(1) ハマ・ヤンキース</t>
  </si>
  <si>
    <r>
      <t>8</t>
    </r>
    <r>
      <rPr>
        <sz val="11"/>
        <rFont val="ＭＳ Ｐゴシック"/>
        <family val="3"/>
      </rPr>
      <t>(1)</t>
    </r>
  </si>
  <si>
    <t>8(0)</t>
  </si>
  <si>
    <t>中白根キング ２－３ 汐見台ラッキー</t>
  </si>
  <si>
    <t>5/6(土)</t>
  </si>
  <si>
    <t>篠原西小</t>
  </si>
  <si>
    <t>永田オックス １－８ ハマ・ヤンキース</t>
  </si>
  <si>
    <t>ハマ</t>
  </si>
  <si>
    <t>戸塚アイアンボンドス １２－０ 元宮ファイターズ</t>
  </si>
  <si>
    <t>5/3(水・祝)</t>
  </si>
  <si>
    <t>3/20(月・祝)</t>
  </si>
  <si>
    <t>茅ヶ崎エンデバーズ １－２ 市ヶ尾シャークス</t>
  </si>
  <si>
    <t>神無公園</t>
  </si>
  <si>
    <t>南山田ライオンズ １２－２ 早渕レッドファイヤーズ</t>
  </si>
  <si>
    <t>準決勝</t>
  </si>
  <si>
    <t>決勝戦</t>
  </si>
  <si>
    <t>5/14（日）</t>
  </si>
  <si>
    <t>市場ハリケーンズ ３－２ ハマ・ヤンキース</t>
  </si>
  <si>
    <t>5/20（土）</t>
  </si>
  <si>
    <t>南山田ライオンズ ６－１ 市ヶ尾シャークス</t>
  </si>
  <si>
    <t>5/21（日）</t>
  </si>
  <si>
    <t>戸塚ＡＣＦホークス ８－２ 汐見台ラッキー</t>
  </si>
  <si>
    <t>5/27（土）</t>
  </si>
  <si>
    <t>新横浜公園第二運動広場</t>
  </si>
  <si>
    <t>南山田ライオンズ ２－１ 戸塚アイアンボンドス</t>
  </si>
  <si>
    <t>本部</t>
  </si>
  <si>
    <t>6/3（土）</t>
  </si>
  <si>
    <t>東方公園</t>
  </si>
  <si>
    <t>戸塚ＡＣＦホークス １－８ 市場ハリケーンズ</t>
  </si>
  <si>
    <t>2017年 8月29日現在</t>
  </si>
  <si>
    <t>8/19（土）</t>
  </si>
  <si>
    <t>すみれが丘公園</t>
  </si>
  <si>
    <t>市場ハリケーンズ ０－５ 南山田ライオンズ</t>
  </si>
  <si>
    <t>優勝　南山田ライオンズ</t>
  </si>
  <si>
    <t>０－５</t>
  </si>
  <si>
    <t>㉗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</si>
</sst>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&lt;=999]000;[&lt;=99999]000\-00;000\-0000"/>
    <numFmt numFmtId="182" formatCode="###&quot;勝&quot;"/>
    <numFmt numFmtId="183" formatCode="###&quot;負&quot;"/>
    <numFmt numFmtId="184" formatCode="###&quot;分&quot;"/>
    <numFmt numFmtId="185" formatCode="##0&quot;勝&quot;"/>
    <numFmt numFmtId="186" formatCode="##0&quot;負&quot;"/>
    <numFmt numFmtId="187" formatCode="##0&quot;分&quot;"/>
    <numFmt numFmtId="188" formatCode="##0&quot;敗&quot;"/>
    <numFmt numFmtId="189" formatCode="m/d;@"/>
    <numFmt numFmtId="190" formatCode="[$€-2]\ #,##0.00_);[Red]\([$€-2]\ #,##0.00\)"/>
    <numFmt numFmtId="191" formatCode="yyyy&quot;年&quot;m&quot;月&quot;d&quot;日&quot;;@"/>
    <numFmt numFmtId="192" formatCode="[$-411]ggge&quot;年&quot;m&quot;月&quot;d&quot;日&quot;;@"/>
    <numFmt numFmtId="193" formatCode="###&quot;位&quot;"/>
    <numFmt numFmtId="194" formatCode="###&quot;回&quot;"/>
    <numFmt numFmtId="195" formatCode="##0&quot;回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i/>
      <sz val="20"/>
      <name val="ＭＳ Ｐゴシック"/>
      <family val="3"/>
    </font>
    <font>
      <b/>
      <i/>
      <sz val="14"/>
      <name val="ＭＳ Ｐゴシック"/>
      <family val="3"/>
    </font>
    <font>
      <sz val="12"/>
      <name val="Arial Unicode MS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6"/>
      <name val="ＭＳ Ｐゴシック"/>
      <family val="3"/>
    </font>
    <font>
      <b/>
      <sz val="11"/>
      <color indexed="1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1"/>
      <color indexed="63"/>
      <name val="Arial"/>
      <family val="2"/>
    </font>
    <font>
      <b/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24"/>
      <color indexed="10"/>
      <name val="HGP創英角ﾎﾟｯﾌﾟ体"/>
      <family val="3"/>
    </font>
    <font>
      <sz val="16"/>
      <color indexed="8"/>
      <name val="ＭＳ Ｐゴシック"/>
      <family val="3"/>
    </font>
    <font>
      <b/>
      <sz val="11"/>
      <color rgb="FF444444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-0.24997000396251678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medium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medium"/>
      <top style="thick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556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6" fillId="0" borderId="12" xfId="0" applyFont="1" applyFill="1" applyBorder="1" applyAlignment="1">
      <alignment horizontal="center" vertical="center" shrinkToFit="1"/>
    </xf>
    <xf numFmtId="188" fontId="3" fillId="0" borderId="13" xfId="0" applyNumberFormat="1" applyFont="1" applyBorder="1" applyAlignment="1" applyProtection="1">
      <alignment horizontal="center" vertical="center" shrinkToFit="1"/>
      <protection/>
    </xf>
    <xf numFmtId="187" fontId="3" fillId="0" borderId="14" xfId="0" applyNumberFormat="1" applyFont="1" applyBorder="1" applyAlignment="1" applyProtection="1">
      <alignment horizontal="center" vertical="center" shrinkToFit="1"/>
      <protection/>
    </xf>
    <xf numFmtId="188" fontId="3" fillId="0" borderId="15" xfId="0" applyNumberFormat="1" applyFont="1" applyBorder="1" applyAlignment="1" applyProtection="1">
      <alignment horizontal="center" vertical="center" shrinkToFit="1"/>
      <protection/>
    </xf>
    <xf numFmtId="187" fontId="3" fillId="0" borderId="16" xfId="0" applyNumberFormat="1" applyFont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 horizontal="center" vertical="center" shrinkToFit="1"/>
    </xf>
    <xf numFmtId="176" fontId="3" fillId="0" borderId="18" xfId="0" applyNumberFormat="1" applyFont="1" applyFill="1" applyBorder="1" applyAlignment="1">
      <alignment horizontal="center" vertical="center" shrinkToFit="1"/>
    </xf>
    <xf numFmtId="176" fontId="3" fillId="0" borderId="19" xfId="0" applyNumberFormat="1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horizontal="center" vertical="center" shrinkToFit="1"/>
    </xf>
    <xf numFmtId="176" fontId="0" fillId="0" borderId="0" xfId="0" applyNumberForma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176" fontId="2" fillId="0" borderId="21" xfId="0" applyNumberFormat="1" applyFont="1" applyFill="1" applyBorder="1" applyAlignment="1">
      <alignment horizontal="center" vertical="center" shrinkToFit="1"/>
    </xf>
    <xf numFmtId="176" fontId="2" fillId="0" borderId="22" xfId="0" applyNumberFormat="1" applyFont="1" applyFill="1" applyBorder="1" applyAlignment="1">
      <alignment horizontal="center" vertical="center" shrinkToFit="1"/>
    </xf>
    <xf numFmtId="176" fontId="3" fillId="0" borderId="23" xfId="0" applyNumberFormat="1" applyFont="1" applyFill="1" applyBorder="1" applyAlignment="1">
      <alignment horizontal="center" vertical="center" shrinkToFit="1"/>
    </xf>
    <xf numFmtId="185" fontId="3" fillId="0" borderId="24" xfId="0" applyNumberFormat="1" applyFont="1" applyBorder="1" applyAlignment="1" applyProtection="1">
      <alignment horizontal="center" vertical="center" shrinkToFit="1"/>
      <protection/>
    </xf>
    <xf numFmtId="176" fontId="3" fillId="0" borderId="0" xfId="0" applyNumberFormat="1" applyFont="1" applyFill="1" applyBorder="1" applyAlignment="1">
      <alignment horizontal="center" vertical="center" shrinkToFit="1"/>
    </xf>
    <xf numFmtId="185" fontId="3" fillId="0" borderId="0" xfId="0" applyNumberFormat="1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20" fontId="0" fillId="0" borderId="15" xfId="0" applyNumberForma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3" fillId="0" borderId="26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6" fontId="3" fillId="0" borderId="21" xfId="0" applyNumberFormat="1" applyFont="1" applyFill="1" applyBorder="1" applyAlignment="1">
      <alignment horizontal="center" vertical="center" shrinkToFit="1"/>
    </xf>
    <xf numFmtId="176" fontId="3" fillId="0" borderId="22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6" fillId="0" borderId="12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56" fontId="0" fillId="0" borderId="28" xfId="0" applyNumberFormat="1" applyBorder="1" applyAlignment="1">
      <alignment horizontal="center" vertical="center" shrinkToFit="1"/>
    </xf>
    <xf numFmtId="20" fontId="0" fillId="0" borderId="13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56" fontId="0" fillId="0" borderId="29" xfId="0" applyNumberFormat="1" applyBorder="1" applyAlignment="1">
      <alignment horizontal="center" vertical="center" shrinkToFit="1"/>
    </xf>
    <xf numFmtId="176" fontId="3" fillId="0" borderId="3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3" fillId="0" borderId="31" xfId="0" applyNumberFormat="1" applyFont="1" applyFill="1" applyBorder="1" applyAlignment="1">
      <alignment horizontal="center" vertical="center" shrinkToFit="1"/>
    </xf>
    <xf numFmtId="176" fontId="3" fillId="0" borderId="32" xfId="0" applyNumberFormat="1" applyFont="1" applyFill="1" applyBorder="1" applyAlignment="1">
      <alignment horizontal="center" vertical="center" shrinkToFit="1"/>
    </xf>
    <xf numFmtId="56" fontId="0" fillId="0" borderId="33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20" fontId="0" fillId="0" borderId="34" xfId="0" applyNumberForma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85" fontId="3" fillId="0" borderId="30" xfId="0" applyNumberFormat="1" applyFont="1" applyBorder="1" applyAlignment="1" applyProtection="1">
      <alignment horizontal="center" vertical="center" shrinkToFit="1"/>
      <protection/>
    </xf>
    <xf numFmtId="176" fontId="6" fillId="0" borderId="36" xfId="0" applyNumberFormat="1" applyFont="1" applyBorder="1" applyAlignment="1">
      <alignment horizontal="center" vertical="center" shrinkToFit="1"/>
    </xf>
    <xf numFmtId="176" fontId="6" fillId="0" borderId="37" xfId="0" applyNumberFormat="1" applyFont="1" applyBorder="1" applyAlignment="1">
      <alignment horizontal="center" vertical="center" shrinkToFit="1"/>
    </xf>
    <xf numFmtId="20" fontId="0" fillId="0" borderId="38" xfId="0" applyNumberForma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56" fontId="0" fillId="0" borderId="18" xfId="0" applyNumberFormat="1" applyBorder="1" applyAlignment="1">
      <alignment horizontal="center" vertical="center" shrinkToFit="1"/>
    </xf>
    <xf numFmtId="20" fontId="0" fillId="0" borderId="40" xfId="0" applyNumberFormat="1" applyBorder="1" applyAlignment="1">
      <alignment horizontal="center" vertical="center" shrinkToFit="1"/>
    </xf>
    <xf numFmtId="20" fontId="0" fillId="0" borderId="41" xfId="0" applyNumberForma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56" fontId="0" fillId="0" borderId="43" xfId="0" applyNumberFormat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/>
    </xf>
    <xf numFmtId="20" fontId="0" fillId="0" borderId="44" xfId="0" applyNumberFormat="1" applyBorder="1" applyAlignment="1">
      <alignment horizontal="center" vertical="center" shrinkToFit="1"/>
    </xf>
    <xf numFmtId="20" fontId="0" fillId="0" borderId="45" xfId="0" applyNumberForma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193" fontId="6" fillId="0" borderId="36" xfId="0" applyNumberFormat="1" applyFont="1" applyBorder="1" applyAlignment="1">
      <alignment horizontal="center" vertical="center" shrinkToFit="1"/>
    </xf>
    <xf numFmtId="193" fontId="6" fillId="0" borderId="37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176" fontId="0" fillId="0" borderId="46" xfId="0" applyNumberForma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 wrapText="1"/>
    </xf>
    <xf numFmtId="194" fontId="6" fillId="0" borderId="36" xfId="0" applyNumberFormat="1" applyFont="1" applyBorder="1" applyAlignment="1">
      <alignment horizontal="center" vertical="center" shrinkToFit="1"/>
    </xf>
    <xf numFmtId="194" fontId="6" fillId="0" borderId="37" xfId="0" applyNumberFormat="1" applyFont="1" applyBorder="1" applyAlignment="1">
      <alignment horizontal="center" vertical="center" shrinkToFit="1"/>
    </xf>
    <xf numFmtId="194" fontId="6" fillId="0" borderId="12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20" fontId="0" fillId="0" borderId="49" xfId="0" applyNumberFormat="1" applyBorder="1" applyAlignment="1">
      <alignment horizontal="center" vertical="center" shrinkToFit="1"/>
    </xf>
    <xf numFmtId="194" fontId="0" fillId="0" borderId="37" xfId="0" applyNumberFormat="1" applyFont="1" applyBorder="1" applyAlignment="1">
      <alignment horizontal="center" vertical="center" shrinkToFit="1"/>
    </xf>
    <xf numFmtId="176" fontId="3" fillId="23" borderId="33" xfId="0" applyNumberFormat="1" applyFont="1" applyFill="1" applyBorder="1" applyAlignment="1">
      <alignment horizontal="center" vertical="center" shrinkToFit="1"/>
    </xf>
    <xf numFmtId="176" fontId="3" fillId="23" borderId="31" xfId="0" applyNumberFormat="1" applyFont="1" applyFill="1" applyBorder="1" applyAlignment="1">
      <alignment horizontal="center" vertical="center" shrinkToFit="1"/>
    </xf>
    <xf numFmtId="176" fontId="3" fillId="23" borderId="50" xfId="0" applyNumberFormat="1" applyFont="1" applyFill="1" applyBorder="1" applyAlignment="1">
      <alignment horizontal="center" vertical="center" shrinkToFit="1"/>
    </xf>
    <xf numFmtId="176" fontId="2" fillId="23" borderId="51" xfId="0" applyNumberFormat="1" applyFont="1" applyFill="1" applyBorder="1" applyAlignment="1">
      <alignment horizontal="center" vertical="center" shrinkToFit="1"/>
    </xf>
    <xf numFmtId="176" fontId="0" fillId="23" borderId="17" xfId="0" applyNumberFormat="1" applyFont="1" applyFill="1" applyBorder="1" applyAlignment="1">
      <alignment horizontal="center" vertical="center" shrinkToFit="1"/>
    </xf>
    <xf numFmtId="176" fontId="3" fillId="23" borderId="13" xfId="0" applyNumberFormat="1" applyFont="1" applyFill="1" applyBorder="1" applyAlignment="1">
      <alignment horizontal="center" vertical="center" shrinkToFit="1"/>
    </xf>
    <xf numFmtId="176" fontId="3" fillId="23" borderId="15" xfId="0" applyNumberFormat="1" applyFont="1" applyFill="1" applyBorder="1" applyAlignment="1">
      <alignment horizontal="center" vertical="center" shrinkToFit="1"/>
    </xf>
    <xf numFmtId="176" fontId="3" fillId="23" borderId="52" xfId="0" applyNumberFormat="1" applyFont="1" applyFill="1" applyBorder="1" applyAlignment="1">
      <alignment horizontal="center" vertical="center" shrinkToFit="1"/>
    </xf>
    <xf numFmtId="194" fontId="0" fillId="0" borderId="53" xfId="0" applyNumberFormat="1" applyFont="1" applyBorder="1" applyAlignment="1">
      <alignment horizontal="center" vertical="center" shrinkToFit="1"/>
    </xf>
    <xf numFmtId="194" fontId="0" fillId="0" borderId="37" xfId="0" applyNumberFormat="1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20" fontId="0" fillId="0" borderId="20" xfId="0" applyNumberFormat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 shrinkToFit="1"/>
    </xf>
    <xf numFmtId="176" fontId="3" fillId="0" borderId="33" xfId="0" applyNumberFormat="1" applyFont="1" applyFill="1" applyBorder="1" applyAlignment="1">
      <alignment horizontal="center" vertical="center" shrinkToFit="1"/>
    </xf>
    <xf numFmtId="176" fontId="3" fillId="0" borderId="50" xfId="0" applyNumberFormat="1" applyFont="1" applyFill="1" applyBorder="1" applyAlignment="1">
      <alignment horizontal="center" vertical="center" shrinkToFit="1"/>
    </xf>
    <xf numFmtId="176" fontId="2" fillId="0" borderId="51" xfId="0" applyNumberFormat="1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shrinkToFit="1"/>
    </xf>
    <xf numFmtId="176" fontId="3" fillId="0" borderId="52" xfId="0" applyNumberFormat="1" applyFont="1" applyFill="1" applyBorder="1" applyAlignment="1">
      <alignment horizontal="center" vertical="center" shrinkToFit="1"/>
    </xf>
    <xf numFmtId="176" fontId="0" fillId="0" borderId="54" xfId="0" applyNumberFormat="1" applyFill="1" applyBorder="1" applyAlignment="1">
      <alignment horizontal="center" vertical="center" shrinkToFit="1"/>
    </xf>
    <xf numFmtId="185" fontId="3" fillId="23" borderId="30" xfId="0" applyNumberFormat="1" applyFont="1" applyFill="1" applyBorder="1" applyAlignment="1" applyProtection="1">
      <alignment horizontal="center" vertical="center" shrinkToFit="1"/>
      <protection/>
    </xf>
    <xf numFmtId="188" fontId="3" fillId="23" borderId="15" xfId="0" applyNumberFormat="1" applyFont="1" applyFill="1" applyBorder="1" applyAlignment="1" applyProtection="1">
      <alignment horizontal="center" vertical="center" shrinkToFit="1"/>
      <protection/>
    </xf>
    <xf numFmtId="187" fontId="3" fillId="23" borderId="16" xfId="0" applyNumberFormat="1" applyFont="1" applyFill="1" applyBorder="1" applyAlignment="1" applyProtection="1">
      <alignment horizontal="center" vertical="center" shrinkToFit="1"/>
      <protection/>
    </xf>
    <xf numFmtId="193" fontId="6" fillId="23" borderId="53" xfId="0" applyNumberFormat="1" applyFont="1" applyFill="1" applyBorder="1" applyAlignment="1">
      <alignment horizontal="center" vertical="center" shrinkToFit="1"/>
    </xf>
    <xf numFmtId="194" fontId="6" fillId="23" borderId="53" xfId="0" applyNumberFormat="1" applyFont="1" applyFill="1" applyBorder="1" applyAlignment="1">
      <alignment horizontal="center" vertical="center" shrinkToFit="1"/>
    </xf>
    <xf numFmtId="176" fontId="0" fillId="0" borderId="55" xfId="0" applyNumberFormat="1" applyFill="1" applyBorder="1" applyAlignment="1">
      <alignment horizontal="center" vertical="center" shrinkToFit="1"/>
    </xf>
    <xf numFmtId="185" fontId="3" fillId="0" borderId="24" xfId="0" applyNumberFormat="1" applyFont="1" applyFill="1" applyBorder="1" applyAlignment="1" applyProtection="1">
      <alignment horizontal="center" vertical="center" shrinkToFit="1"/>
      <protection/>
    </xf>
    <xf numFmtId="188" fontId="3" fillId="0" borderId="13" xfId="0" applyNumberFormat="1" applyFont="1" applyFill="1" applyBorder="1" applyAlignment="1" applyProtection="1">
      <alignment horizontal="center" vertical="center" shrinkToFit="1"/>
      <protection/>
    </xf>
    <xf numFmtId="187" fontId="3" fillId="0" borderId="14" xfId="0" applyNumberFormat="1" applyFont="1" applyFill="1" applyBorder="1" applyAlignment="1" applyProtection="1">
      <alignment horizontal="center" vertical="center" shrinkToFit="1"/>
      <protection/>
    </xf>
    <xf numFmtId="193" fontId="6" fillId="0" borderId="36" xfId="0" applyNumberFormat="1" applyFont="1" applyFill="1" applyBorder="1" applyAlignment="1">
      <alignment horizontal="center" vertical="center" shrinkToFit="1"/>
    </xf>
    <xf numFmtId="194" fontId="6" fillId="0" borderId="36" xfId="0" applyNumberFormat="1" applyFont="1" applyFill="1" applyBorder="1" applyAlignment="1">
      <alignment horizontal="center" vertical="center" shrinkToFit="1"/>
    </xf>
    <xf numFmtId="185" fontId="3" fillId="0" borderId="30" xfId="0" applyNumberFormat="1" applyFont="1" applyFill="1" applyBorder="1" applyAlignment="1" applyProtection="1">
      <alignment horizontal="center" vertical="center" shrinkToFit="1"/>
      <protection/>
    </xf>
    <xf numFmtId="188" fontId="3" fillId="0" borderId="15" xfId="0" applyNumberFormat="1" applyFont="1" applyFill="1" applyBorder="1" applyAlignment="1" applyProtection="1">
      <alignment horizontal="center" vertical="center" shrinkToFit="1"/>
      <protection/>
    </xf>
    <xf numFmtId="187" fontId="3" fillId="0" borderId="16" xfId="0" applyNumberFormat="1" applyFont="1" applyFill="1" applyBorder="1" applyAlignment="1" applyProtection="1">
      <alignment horizontal="center" vertical="center" shrinkToFit="1"/>
      <protection/>
    </xf>
    <xf numFmtId="176" fontId="6" fillId="0" borderId="37" xfId="0" applyNumberFormat="1" applyFont="1" applyFill="1" applyBorder="1" applyAlignment="1">
      <alignment horizontal="center" vertical="center" shrinkToFit="1"/>
    </xf>
    <xf numFmtId="193" fontId="6" fillId="0" borderId="37" xfId="0" applyNumberFormat="1" applyFont="1" applyFill="1" applyBorder="1" applyAlignment="1">
      <alignment horizontal="center" vertical="center" shrinkToFit="1"/>
    </xf>
    <xf numFmtId="194" fontId="6" fillId="0" borderId="37" xfId="0" applyNumberFormat="1" applyFont="1" applyFill="1" applyBorder="1" applyAlignment="1">
      <alignment horizontal="center" vertical="center" shrinkToFit="1"/>
    </xf>
    <xf numFmtId="193" fontId="6" fillId="0" borderId="53" xfId="0" applyNumberFormat="1" applyFont="1" applyFill="1" applyBorder="1" applyAlignment="1">
      <alignment horizontal="center" vertical="center" shrinkToFit="1"/>
    </xf>
    <xf numFmtId="194" fontId="6" fillId="0" borderId="53" xfId="0" applyNumberFormat="1" applyFont="1" applyFill="1" applyBorder="1" applyAlignment="1">
      <alignment horizontal="center" vertical="center" shrinkToFit="1"/>
    </xf>
    <xf numFmtId="176" fontId="6" fillId="23" borderId="48" xfId="0" applyNumberFormat="1" applyFont="1" applyFill="1" applyBorder="1" applyAlignment="1">
      <alignment horizontal="center" vertical="center" shrinkToFit="1"/>
    </xf>
    <xf numFmtId="56" fontId="0" fillId="0" borderId="56" xfId="0" applyNumberFormat="1" applyBorder="1" applyAlignment="1">
      <alignment horizontal="center" vertical="center" shrinkToFit="1"/>
    </xf>
    <xf numFmtId="20" fontId="0" fillId="0" borderId="52" xfId="0" applyNumberForma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/>
    </xf>
    <xf numFmtId="56" fontId="0" fillId="0" borderId="59" xfId="0" applyNumberForma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/>
    </xf>
    <xf numFmtId="176" fontId="3" fillId="24" borderId="19" xfId="0" applyNumberFormat="1" applyFont="1" applyFill="1" applyBorder="1" applyAlignment="1">
      <alignment horizontal="center" vertical="center" shrinkToFit="1"/>
    </xf>
    <xf numFmtId="176" fontId="3" fillId="24" borderId="18" xfId="0" applyNumberFormat="1" applyFont="1" applyFill="1" applyBorder="1" applyAlignment="1">
      <alignment horizontal="center" vertical="center" shrinkToFit="1"/>
    </xf>
    <xf numFmtId="194" fontId="0" fillId="0" borderId="47" xfId="0" applyNumberFormat="1" applyFont="1" applyBorder="1" applyAlignment="1">
      <alignment horizontal="center" vertical="center" shrinkToFit="1"/>
    </xf>
    <xf numFmtId="49" fontId="3" fillId="0" borderId="62" xfId="0" applyNumberFormat="1" applyFont="1" applyFill="1" applyBorder="1" applyAlignment="1">
      <alignment horizontal="center" vertical="center" shrinkToFit="1"/>
    </xf>
    <xf numFmtId="49" fontId="3" fillId="0" borderId="26" xfId="0" applyNumberFormat="1" applyFont="1" applyFill="1" applyBorder="1" applyAlignment="1">
      <alignment horizontal="center" vertical="center" shrinkToFit="1"/>
    </xf>
    <xf numFmtId="176" fontId="0" fillId="0" borderId="55" xfId="0" applyNumberFormat="1" applyFont="1" applyFill="1" applyBorder="1" applyAlignment="1">
      <alignment horizontal="center" vertical="center" shrinkToFit="1"/>
    </xf>
    <xf numFmtId="176" fontId="6" fillId="0" borderId="36" xfId="0" applyNumberFormat="1" applyFont="1" applyFill="1" applyBorder="1" applyAlignment="1">
      <alignment horizontal="center" vertical="center" shrinkToFit="1"/>
    </xf>
    <xf numFmtId="49" fontId="3" fillId="0" borderId="43" xfId="0" applyNumberFormat="1" applyFont="1" applyFill="1" applyBorder="1" applyAlignment="1">
      <alignment horizontal="center" vertical="center" shrinkToFit="1"/>
    </xf>
    <xf numFmtId="49" fontId="3" fillId="0" borderId="63" xfId="0" applyNumberFormat="1" applyFont="1" applyFill="1" applyBorder="1" applyAlignment="1">
      <alignment horizontal="center" vertical="center" shrinkToFit="1"/>
    </xf>
    <xf numFmtId="49" fontId="3" fillId="0" borderId="64" xfId="0" applyNumberFormat="1" applyFont="1" applyFill="1" applyBorder="1" applyAlignment="1">
      <alignment horizontal="center" vertical="center" shrinkToFit="1"/>
    </xf>
    <xf numFmtId="49" fontId="3" fillId="0" borderId="65" xfId="0" applyNumberFormat="1" applyFont="1" applyFill="1" applyBorder="1" applyAlignment="1">
      <alignment horizontal="center" vertical="center" shrinkToFit="1"/>
    </xf>
    <xf numFmtId="193" fontId="6" fillId="0" borderId="48" xfId="0" applyNumberFormat="1" applyFon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194" fontId="6" fillId="0" borderId="12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center" vertical="center" shrinkToFit="1"/>
    </xf>
    <xf numFmtId="176" fontId="3" fillId="0" borderId="25" xfId="0" applyNumberFormat="1" applyFont="1" applyFill="1" applyBorder="1" applyAlignment="1">
      <alignment horizontal="center" vertical="center" shrinkToFit="1"/>
    </xf>
    <xf numFmtId="176" fontId="3" fillId="0" borderId="63" xfId="0" applyNumberFormat="1" applyFont="1" applyFill="1" applyBorder="1" applyAlignment="1">
      <alignment horizontal="center" vertical="center" shrinkToFit="1"/>
    </xf>
    <xf numFmtId="176" fontId="3" fillId="0" borderId="64" xfId="0" applyNumberFormat="1" applyFont="1" applyFill="1" applyBorder="1" applyAlignment="1">
      <alignment horizontal="center" vertical="center" shrinkToFit="1"/>
    </xf>
    <xf numFmtId="176" fontId="3" fillId="0" borderId="66" xfId="0" applyNumberFormat="1" applyFont="1" applyFill="1" applyBorder="1" applyAlignment="1">
      <alignment horizontal="center" vertical="center" shrinkToFit="1"/>
    </xf>
    <xf numFmtId="176" fontId="3" fillId="25" borderId="33" xfId="0" applyNumberFormat="1" applyFont="1" applyFill="1" applyBorder="1" applyAlignment="1">
      <alignment horizontal="center" vertical="center" shrinkToFit="1"/>
    </xf>
    <xf numFmtId="176" fontId="3" fillId="25" borderId="31" xfId="0" applyNumberFormat="1" applyFont="1" applyFill="1" applyBorder="1" applyAlignment="1">
      <alignment horizontal="center" vertical="center" shrinkToFit="1"/>
    </xf>
    <xf numFmtId="176" fontId="3" fillId="25" borderId="50" xfId="0" applyNumberFormat="1" applyFont="1" applyFill="1" applyBorder="1" applyAlignment="1">
      <alignment horizontal="center" vertical="center" shrinkToFit="1"/>
    </xf>
    <xf numFmtId="176" fontId="2" fillId="25" borderId="51" xfId="0" applyNumberFormat="1" applyFont="1" applyFill="1" applyBorder="1" applyAlignment="1">
      <alignment horizontal="center" vertical="center" shrinkToFit="1"/>
    </xf>
    <xf numFmtId="185" fontId="3" fillId="25" borderId="30" xfId="0" applyNumberFormat="1" applyFont="1" applyFill="1" applyBorder="1" applyAlignment="1" applyProtection="1">
      <alignment horizontal="center" vertical="center" shrinkToFit="1"/>
      <protection/>
    </xf>
    <xf numFmtId="188" fontId="3" fillId="25" borderId="15" xfId="0" applyNumberFormat="1" applyFont="1" applyFill="1" applyBorder="1" applyAlignment="1" applyProtection="1">
      <alignment horizontal="center" vertical="center" shrinkToFit="1"/>
      <protection/>
    </xf>
    <xf numFmtId="187" fontId="3" fillId="25" borderId="16" xfId="0" applyNumberFormat="1" applyFont="1" applyFill="1" applyBorder="1" applyAlignment="1" applyProtection="1">
      <alignment horizontal="center" vertical="center" shrinkToFit="1"/>
      <protection/>
    </xf>
    <xf numFmtId="176" fontId="6" fillId="25" borderId="48" xfId="0" applyNumberFormat="1" applyFont="1" applyFill="1" applyBorder="1" applyAlignment="1">
      <alignment horizontal="center" vertical="center" shrinkToFit="1"/>
    </xf>
    <xf numFmtId="193" fontId="6" fillId="25" borderId="53" xfId="0" applyNumberFormat="1" applyFont="1" applyFill="1" applyBorder="1" applyAlignment="1">
      <alignment horizontal="center" vertical="center" shrinkToFit="1"/>
    </xf>
    <xf numFmtId="194" fontId="6" fillId="25" borderId="53" xfId="0" applyNumberFormat="1" applyFont="1" applyFill="1" applyBorder="1" applyAlignment="1">
      <alignment horizontal="center" vertical="center" shrinkToFit="1"/>
    </xf>
    <xf numFmtId="176" fontId="0" fillId="25" borderId="17" xfId="0" applyNumberFormat="1" applyFont="1" applyFill="1" applyBorder="1" applyAlignment="1">
      <alignment horizontal="center" vertical="center" shrinkToFit="1"/>
    </xf>
    <xf numFmtId="176" fontId="3" fillId="25" borderId="13" xfId="0" applyNumberFormat="1" applyFont="1" applyFill="1" applyBorder="1" applyAlignment="1">
      <alignment horizontal="center" vertical="center" shrinkToFit="1"/>
    </xf>
    <xf numFmtId="176" fontId="3" fillId="25" borderId="15" xfId="0" applyNumberFormat="1" applyFont="1" applyFill="1" applyBorder="1" applyAlignment="1">
      <alignment horizontal="center" vertical="center" shrinkToFit="1"/>
    </xf>
    <xf numFmtId="176" fontId="3" fillId="25" borderId="52" xfId="0" applyNumberFormat="1" applyFont="1" applyFill="1" applyBorder="1" applyAlignment="1">
      <alignment horizontal="center" vertical="center" shrinkToFit="1"/>
    </xf>
    <xf numFmtId="176" fontId="0" fillId="0" borderId="17" xfId="0" applyNumberFormat="1" applyFont="1" applyFill="1" applyBorder="1" applyAlignment="1">
      <alignment horizontal="center" vertical="center" shrinkToFit="1"/>
    </xf>
    <xf numFmtId="176" fontId="3" fillId="0" borderId="57" xfId="0" applyNumberFormat="1" applyFont="1" applyFill="1" applyBorder="1" applyAlignment="1">
      <alignment horizontal="center" vertical="center" shrinkToFit="1"/>
    </xf>
    <xf numFmtId="176" fontId="3" fillId="0" borderId="62" xfId="0" applyNumberFormat="1" applyFont="1" applyFill="1" applyBorder="1" applyAlignment="1">
      <alignment horizontal="center" vertical="center" shrinkToFit="1"/>
    </xf>
    <xf numFmtId="176" fontId="3" fillId="0" borderId="27" xfId="0" applyNumberFormat="1" applyFont="1" applyFill="1" applyBorder="1" applyAlignment="1">
      <alignment horizontal="center" vertical="center" shrinkToFit="1"/>
    </xf>
    <xf numFmtId="176" fontId="3" fillId="0" borderId="56" xfId="0" applyNumberFormat="1" applyFont="1" applyFill="1" applyBorder="1" applyAlignment="1">
      <alignment horizontal="center" vertical="center" shrinkToFit="1"/>
    </xf>
    <xf numFmtId="176" fontId="3" fillId="0" borderId="43" xfId="0" applyNumberFormat="1" applyFont="1" applyFill="1" applyBorder="1" applyAlignment="1">
      <alignment horizontal="center" vertical="center" shrinkToFit="1"/>
    </xf>
    <xf numFmtId="49" fontId="3" fillId="0" borderId="30" xfId="0" applyNumberFormat="1" applyFont="1" applyFill="1" applyBorder="1" applyAlignment="1">
      <alignment horizontal="center" vertical="center" shrinkToFit="1"/>
    </xf>
    <xf numFmtId="49" fontId="3" fillId="0" borderId="32" xfId="0" applyNumberFormat="1" applyFont="1" applyFill="1" applyBorder="1" applyAlignment="1">
      <alignment horizontal="center" vertical="center" shrinkToFit="1"/>
    </xf>
    <xf numFmtId="20" fontId="0" fillId="0" borderId="67" xfId="0" applyNumberFormat="1" applyBorder="1" applyAlignment="1">
      <alignment horizontal="center" vertical="center" shrinkToFit="1"/>
    </xf>
    <xf numFmtId="194" fontId="0" fillId="0" borderId="48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40" fillId="0" borderId="0" xfId="0" applyFont="1" applyAlignment="1">
      <alignment/>
    </xf>
    <xf numFmtId="194" fontId="6" fillId="0" borderId="0" xfId="0" applyNumberFormat="1" applyFont="1" applyFill="1" applyBorder="1" applyAlignment="1">
      <alignment horizontal="center" vertical="center" shrinkToFit="1"/>
    </xf>
    <xf numFmtId="194" fontId="6" fillId="0" borderId="0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56" fontId="0" fillId="0" borderId="0" xfId="0" applyNumberForma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0" fillId="26" borderId="0" xfId="62" applyFill="1">
      <alignment vertical="center"/>
      <protection/>
    </xf>
    <xf numFmtId="0" fontId="6" fillId="0" borderId="0" xfId="62" applyFont="1" applyFill="1">
      <alignment vertical="center"/>
      <protection/>
    </xf>
    <xf numFmtId="0" fontId="0" fillId="26" borderId="0" xfId="62" applyFont="1" applyFill="1">
      <alignment vertical="center"/>
      <protection/>
    </xf>
    <xf numFmtId="0" fontId="6" fillId="26" borderId="0" xfId="62" applyFont="1" applyFill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0" fillId="26" borderId="0" xfId="62" applyFont="1" applyFill="1" applyAlignment="1">
      <alignment vertical="center"/>
      <protection/>
    </xf>
    <xf numFmtId="0" fontId="29" fillId="26" borderId="0" xfId="62" applyFont="1" applyFill="1" applyAlignment="1">
      <alignment vertical="center"/>
      <protection/>
    </xf>
    <xf numFmtId="0" fontId="0" fillId="26" borderId="0" xfId="62" applyFill="1" applyBorder="1">
      <alignment vertical="center"/>
      <protection/>
    </xf>
    <xf numFmtId="0" fontId="0" fillId="26" borderId="68" xfId="62" applyFill="1" applyBorder="1">
      <alignment vertical="center"/>
      <protection/>
    </xf>
    <xf numFmtId="0" fontId="0" fillId="26" borderId="69" xfId="62" applyFill="1" applyBorder="1">
      <alignment vertical="center"/>
      <protection/>
    </xf>
    <xf numFmtId="0" fontId="0" fillId="26" borderId="38" xfId="62" applyFill="1" applyBorder="1">
      <alignment vertical="center"/>
      <protection/>
    </xf>
    <xf numFmtId="0" fontId="0" fillId="26" borderId="70" xfId="62" applyFill="1" applyBorder="1">
      <alignment vertical="center"/>
      <protection/>
    </xf>
    <xf numFmtId="0" fontId="6" fillId="24" borderId="0" xfId="62" applyFont="1" applyFill="1" applyBorder="1" applyAlignment="1">
      <alignment horizontal="center" vertical="center"/>
      <protection/>
    </xf>
    <xf numFmtId="0" fontId="0" fillId="26" borderId="71" xfId="62" applyFill="1" applyBorder="1">
      <alignment vertical="center"/>
      <protection/>
    </xf>
    <xf numFmtId="0" fontId="0" fillId="26" borderId="52" xfId="62" applyFill="1" applyBorder="1">
      <alignment vertical="center"/>
      <protection/>
    </xf>
    <xf numFmtId="0" fontId="0" fillId="26" borderId="72" xfId="62" applyFill="1" applyBorder="1">
      <alignment vertical="center"/>
      <protection/>
    </xf>
    <xf numFmtId="0" fontId="0" fillId="26" borderId="73" xfId="62" applyFill="1" applyBorder="1">
      <alignment vertical="center"/>
      <protection/>
    </xf>
    <xf numFmtId="0" fontId="0" fillId="26" borderId="0" xfId="62" applyFill="1" applyBorder="1" applyAlignment="1">
      <alignment horizontal="center" vertical="center"/>
      <protection/>
    </xf>
    <xf numFmtId="0" fontId="2" fillId="26" borderId="0" xfId="62" applyFont="1" applyFill="1" applyAlignment="1">
      <alignment horizontal="center" vertical="center" shrinkToFit="1"/>
      <protection/>
    </xf>
    <xf numFmtId="0" fontId="0" fillId="26" borderId="0" xfId="62" applyFill="1" applyBorder="1" applyAlignment="1">
      <alignment vertical="center"/>
      <protection/>
    </xf>
    <xf numFmtId="0" fontId="0" fillId="26" borderId="0" xfId="62" applyFont="1" applyFill="1" applyBorder="1" applyAlignment="1">
      <alignment horizontal="center" vertical="center"/>
      <protection/>
    </xf>
    <xf numFmtId="0" fontId="0" fillId="26" borderId="74" xfId="62" applyFill="1" applyBorder="1">
      <alignment vertical="center"/>
      <protection/>
    </xf>
    <xf numFmtId="0" fontId="0" fillId="26" borderId="26" xfId="62" applyFill="1" applyBorder="1">
      <alignment vertical="center"/>
      <protection/>
    </xf>
    <xf numFmtId="0" fontId="0" fillId="26" borderId="75" xfId="62" applyFill="1" applyBorder="1">
      <alignment vertical="center"/>
      <protection/>
    </xf>
    <xf numFmtId="0" fontId="2" fillId="0" borderId="17" xfId="62" applyFont="1" applyFill="1" applyBorder="1" applyAlignment="1">
      <alignment horizontal="center" vertical="center" shrinkToFit="1"/>
      <protection/>
    </xf>
    <xf numFmtId="0" fontId="2" fillId="26" borderId="17" xfId="62" applyFont="1" applyFill="1" applyBorder="1" applyAlignment="1">
      <alignment horizontal="center" vertical="center" shrinkToFit="1"/>
      <protection/>
    </xf>
    <xf numFmtId="0" fontId="6" fillId="26" borderId="0" xfId="62" applyFont="1" applyFill="1" applyBorder="1">
      <alignment vertical="center"/>
      <protection/>
    </xf>
    <xf numFmtId="0" fontId="10" fillId="26" borderId="0" xfId="62" applyFont="1" applyFill="1" applyBorder="1">
      <alignment vertical="center"/>
      <protection/>
    </xf>
    <xf numFmtId="0" fontId="0" fillId="26" borderId="38" xfId="62" applyFill="1" applyBorder="1" applyAlignment="1">
      <alignment vertical="center"/>
      <protection/>
    </xf>
    <xf numFmtId="0" fontId="0" fillId="26" borderId="74" xfId="62" applyFill="1" applyBorder="1" applyAlignment="1">
      <alignment vertical="center"/>
      <protection/>
    </xf>
    <xf numFmtId="0" fontId="0" fillId="26" borderId="73" xfId="62" applyFill="1" applyBorder="1" applyAlignment="1">
      <alignment vertical="center"/>
      <protection/>
    </xf>
    <xf numFmtId="0" fontId="0" fillId="26" borderId="74" xfId="62" applyFont="1" applyFill="1" applyBorder="1" applyAlignment="1">
      <alignment vertical="center"/>
      <protection/>
    </xf>
    <xf numFmtId="0" fontId="0" fillId="26" borderId="45" xfId="62" applyFill="1" applyBorder="1">
      <alignment vertical="center"/>
      <protection/>
    </xf>
    <xf numFmtId="0" fontId="0" fillId="26" borderId="0" xfId="62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horizontal="center" vertical="center" shrinkToFit="1"/>
      <protection/>
    </xf>
    <xf numFmtId="0" fontId="2" fillId="26" borderId="0" xfId="62" applyFont="1" applyFill="1" applyBorder="1" applyAlignment="1">
      <alignment horizontal="center" vertical="center" shrinkToFit="1"/>
      <protection/>
    </xf>
    <xf numFmtId="0" fontId="6" fillId="26" borderId="0" xfId="62" applyFont="1" applyFill="1" applyBorder="1" applyAlignment="1">
      <alignment vertical="center"/>
      <protection/>
    </xf>
    <xf numFmtId="0" fontId="0" fillId="26" borderId="75" xfId="62" applyFont="1" applyFill="1" applyBorder="1" applyAlignment="1">
      <alignment vertical="center"/>
      <protection/>
    </xf>
    <xf numFmtId="0" fontId="33" fillId="26" borderId="0" xfId="62" applyFont="1" applyFill="1" applyBorder="1" applyAlignment="1">
      <alignment vertical="center"/>
      <protection/>
    </xf>
    <xf numFmtId="0" fontId="0" fillId="26" borderId="76" xfId="62" applyFill="1" applyBorder="1">
      <alignment vertical="center"/>
      <protection/>
    </xf>
    <xf numFmtId="0" fontId="32" fillId="26" borderId="0" xfId="62" applyFont="1" applyFill="1" applyBorder="1" applyAlignment="1">
      <alignment vertical="center" textRotation="255"/>
      <protection/>
    </xf>
    <xf numFmtId="0" fontId="2" fillId="0" borderId="0" xfId="62" applyFont="1" applyFill="1" applyAlignment="1">
      <alignment horizontal="center" vertical="center" shrinkToFit="1"/>
      <protection/>
    </xf>
    <xf numFmtId="49" fontId="6" fillId="26" borderId="0" xfId="62" applyNumberFormat="1" applyFont="1" applyFill="1" applyBorder="1" applyAlignment="1">
      <alignment vertical="center"/>
      <protection/>
    </xf>
    <xf numFmtId="49" fontId="0" fillId="26" borderId="0" xfId="62" applyNumberFormat="1" applyFill="1" applyBorder="1" applyAlignment="1">
      <alignment vertical="center"/>
      <protection/>
    </xf>
    <xf numFmtId="49" fontId="0" fillId="26" borderId="0" xfId="62" applyNumberFormat="1" applyFont="1" applyFill="1" applyBorder="1" applyAlignment="1">
      <alignment vertical="center"/>
      <protection/>
    </xf>
    <xf numFmtId="0" fontId="0" fillId="26" borderId="0" xfId="62" applyFont="1" applyFill="1" applyBorder="1" applyAlignment="1">
      <alignment vertical="center" shrinkToFit="1"/>
      <protection/>
    </xf>
    <xf numFmtId="0" fontId="0" fillId="26" borderId="0" xfId="62" applyFill="1" applyBorder="1" applyAlignment="1">
      <alignment vertical="center" shrinkToFit="1"/>
      <protection/>
    </xf>
    <xf numFmtId="0" fontId="0" fillId="26" borderId="0" xfId="62" applyFill="1" applyBorder="1" applyAlignment="1">
      <alignment horizontal="right" vertical="center"/>
      <protection/>
    </xf>
    <xf numFmtId="0" fontId="0" fillId="26" borderId="0" xfId="62" applyFont="1" applyFill="1" applyBorder="1">
      <alignment vertical="center"/>
      <protection/>
    </xf>
    <xf numFmtId="0" fontId="32" fillId="26" borderId="0" xfId="62" applyFont="1" applyFill="1" applyAlignment="1">
      <alignment vertical="center" wrapText="1"/>
      <protection/>
    </xf>
    <xf numFmtId="0" fontId="32" fillId="24" borderId="0" xfId="62" applyFont="1" applyFill="1" applyBorder="1" applyAlignment="1">
      <alignment horizontal="center" vertical="center" textRotation="255"/>
      <protection/>
    </xf>
    <xf numFmtId="0" fontId="6" fillId="24" borderId="0" xfId="62" applyFont="1" applyFill="1" applyBorder="1" applyAlignment="1">
      <alignment horizontal="center" vertical="center"/>
      <protection/>
    </xf>
    <xf numFmtId="0" fontId="32" fillId="24" borderId="0" xfId="62" applyFont="1" applyFill="1" applyBorder="1" applyAlignment="1">
      <alignment vertical="center" textRotation="255"/>
      <protection/>
    </xf>
    <xf numFmtId="0" fontId="0" fillId="24" borderId="0" xfId="62" applyFont="1" applyFill="1" applyBorder="1">
      <alignment vertical="center"/>
      <protection/>
    </xf>
    <xf numFmtId="0" fontId="2" fillId="24" borderId="0" xfId="62" applyFont="1" applyFill="1" applyBorder="1" applyAlignment="1">
      <alignment horizontal="center" vertical="center" shrinkToFit="1"/>
      <protection/>
    </xf>
    <xf numFmtId="0" fontId="0" fillId="24" borderId="0" xfId="62" applyFill="1" applyBorder="1">
      <alignment vertical="center"/>
      <protection/>
    </xf>
    <xf numFmtId="0" fontId="0" fillId="24" borderId="0" xfId="62" applyFont="1" applyFill="1" applyBorder="1" applyAlignment="1">
      <alignment vertical="center"/>
      <protection/>
    </xf>
    <xf numFmtId="0" fontId="0" fillId="24" borderId="0" xfId="62" applyFill="1" applyBorder="1" applyAlignment="1">
      <alignment vertical="center"/>
      <protection/>
    </xf>
    <xf numFmtId="0" fontId="6" fillId="24" borderId="0" xfId="62" applyFont="1" applyFill="1" applyBorder="1">
      <alignment vertical="center"/>
      <protection/>
    </xf>
    <xf numFmtId="0" fontId="30" fillId="26" borderId="0" xfId="62" applyFont="1" applyFill="1" applyAlignment="1">
      <alignment vertical="center"/>
      <protection/>
    </xf>
    <xf numFmtId="0" fontId="0" fillId="26" borderId="0" xfId="62" applyFont="1" applyFill="1" applyAlignment="1">
      <alignment vertical="center" shrinkToFit="1"/>
      <protection/>
    </xf>
    <xf numFmtId="0" fontId="0" fillId="0" borderId="0" xfId="62" applyFont="1" applyFill="1" applyBorder="1" applyAlignment="1">
      <alignment horizontal="center" vertical="center" shrinkToFit="1"/>
      <protection/>
    </xf>
    <xf numFmtId="0" fontId="2" fillId="10" borderId="20" xfId="62" applyFont="1" applyFill="1" applyBorder="1" applyAlignment="1">
      <alignment horizontal="center" vertical="center" shrinkToFit="1"/>
      <protection/>
    </xf>
    <xf numFmtId="0" fontId="2" fillId="10" borderId="40" xfId="62" applyFont="1" applyFill="1" applyBorder="1" applyAlignment="1">
      <alignment horizontal="center" vertical="center" shrinkToFit="1"/>
      <protection/>
    </xf>
    <xf numFmtId="0" fontId="0" fillId="26" borderId="0" xfId="62" applyFill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6" fillId="26" borderId="0" xfId="62" applyFont="1" applyFill="1" applyAlignment="1">
      <alignment vertical="center"/>
      <protection/>
    </xf>
    <xf numFmtId="0" fontId="0" fillId="26" borderId="0" xfId="62" applyFont="1" applyFill="1" applyAlignment="1">
      <alignment horizontal="center" vertical="center"/>
      <protection/>
    </xf>
    <xf numFmtId="0" fontId="0" fillId="26" borderId="0" xfId="62" applyFont="1" applyFill="1" applyBorder="1" applyAlignment="1">
      <alignment vertical="center"/>
      <protection/>
    </xf>
    <xf numFmtId="0" fontId="0" fillId="26" borderId="73" xfId="62" applyFont="1" applyFill="1" applyBorder="1" applyAlignment="1">
      <alignment vertical="center"/>
      <protection/>
    </xf>
    <xf numFmtId="176" fontId="3" fillId="27" borderId="20" xfId="0" applyNumberFormat="1" applyFont="1" applyFill="1" applyBorder="1" applyAlignment="1">
      <alignment horizontal="center" vertical="center" shrinkToFit="1"/>
    </xf>
    <xf numFmtId="49" fontId="3" fillId="0" borderId="56" xfId="0" applyNumberFormat="1" applyFont="1" applyFill="1" applyBorder="1" applyAlignment="1">
      <alignment horizontal="center" vertical="center" shrinkToFit="1"/>
    </xf>
    <xf numFmtId="49" fontId="3" fillId="27" borderId="19" xfId="0" applyNumberFormat="1" applyFont="1" applyFill="1" applyBorder="1" applyAlignment="1">
      <alignment horizontal="center" vertical="center" shrinkToFit="1"/>
    </xf>
    <xf numFmtId="49" fontId="3" fillId="27" borderId="18" xfId="0" applyNumberFormat="1" applyFont="1" applyFill="1" applyBorder="1" applyAlignment="1">
      <alignment horizontal="center" vertical="center" shrinkToFit="1"/>
    </xf>
    <xf numFmtId="42" fontId="0" fillId="26" borderId="77" xfId="62" applyNumberFormat="1" applyFill="1" applyBorder="1" applyAlignment="1">
      <alignment vertical="center"/>
      <protection/>
    </xf>
    <xf numFmtId="42" fontId="0" fillId="26" borderId="78" xfId="62" applyNumberFormat="1" applyFill="1" applyBorder="1" applyAlignment="1">
      <alignment vertical="center"/>
      <protection/>
    </xf>
    <xf numFmtId="42" fontId="0" fillId="26" borderId="78" xfId="62" applyNumberFormat="1" applyFill="1" applyBorder="1">
      <alignment vertical="center"/>
      <protection/>
    </xf>
    <xf numFmtId="0" fontId="0" fillId="26" borderId="78" xfId="62" applyFill="1" applyBorder="1">
      <alignment vertical="center"/>
      <protection/>
    </xf>
    <xf numFmtId="0" fontId="0" fillId="26" borderId="77" xfId="62" applyFill="1" applyBorder="1">
      <alignment vertical="center"/>
      <protection/>
    </xf>
    <xf numFmtId="14" fontId="0" fillId="26" borderId="78" xfId="62" applyNumberFormat="1" applyFill="1" applyBorder="1" applyAlignment="1">
      <alignment horizontal="center" vertical="center"/>
      <protection/>
    </xf>
    <xf numFmtId="14" fontId="0" fillId="26" borderId="78" xfId="62" applyNumberFormat="1" applyFill="1" applyBorder="1">
      <alignment vertical="center"/>
      <protection/>
    </xf>
    <xf numFmtId="14" fontId="0" fillId="26" borderId="79" xfId="62" applyNumberFormat="1" applyFill="1" applyBorder="1">
      <alignment vertical="center"/>
      <protection/>
    </xf>
    <xf numFmtId="14" fontId="0" fillId="26" borderId="0" xfId="62" applyNumberFormat="1" applyFill="1" applyBorder="1" applyAlignment="1">
      <alignment horizontal="center" vertical="center"/>
      <protection/>
    </xf>
    <xf numFmtId="14" fontId="0" fillId="26" borderId="0" xfId="62" applyNumberFormat="1" applyFill="1" applyBorder="1">
      <alignment vertical="center"/>
      <protection/>
    </xf>
    <xf numFmtId="14" fontId="0" fillId="26" borderId="73" xfId="62" applyNumberFormat="1" applyFill="1" applyBorder="1">
      <alignment vertical="center"/>
      <protection/>
    </xf>
    <xf numFmtId="0" fontId="0" fillId="26" borderId="68" xfId="62" applyFill="1" applyBorder="1" applyAlignment="1">
      <alignment vertical="center"/>
      <protection/>
    </xf>
    <xf numFmtId="0" fontId="0" fillId="26" borderId="80" xfId="62" applyFill="1" applyBorder="1" applyAlignment="1">
      <alignment vertical="center"/>
      <protection/>
    </xf>
    <xf numFmtId="0" fontId="0" fillId="26" borderId="81" xfId="62" applyFill="1" applyBorder="1" applyAlignment="1">
      <alignment vertical="center"/>
      <protection/>
    </xf>
    <xf numFmtId="0" fontId="0" fillId="26" borderId="81" xfId="62" applyFill="1" applyBorder="1">
      <alignment vertical="center"/>
      <protection/>
    </xf>
    <xf numFmtId="0" fontId="0" fillId="26" borderId="82" xfId="62" applyFill="1" applyBorder="1">
      <alignment vertical="center"/>
      <protection/>
    </xf>
    <xf numFmtId="0" fontId="2" fillId="27" borderId="20" xfId="62" applyFont="1" applyFill="1" applyBorder="1" applyAlignment="1">
      <alignment horizontal="center" vertical="center" shrinkToFit="1"/>
      <protection/>
    </xf>
    <xf numFmtId="56" fontId="34" fillId="27" borderId="20" xfId="62" applyNumberFormat="1" applyFont="1" applyFill="1" applyBorder="1" applyAlignment="1">
      <alignment horizontal="center" vertical="center" shrinkToFit="1"/>
      <protection/>
    </xf>
    <xf numFmtId="0" fontId="0" fillId="26" borderId="80" xfId="62" applyFill="1" applyBorder="1">
      <alignment vertical="center"/>
      <protection/>
    </xf>
    <xf numFmtId="0" fontId="0" fillId="26" borderId="83" xfId="62" applyFill="1" applyBorder="1">
      <alignment vertical="center"/>
      <protection/>
    </xf>
    <xf numFmtId="0" fontId="0" fillId="26" borderId="84" xfId="62" applyFill="1" applyBorder="1">
      <alignment vertical="center"/>
      <protection/>
    </xf>
    <xf numFmtId="0" fontId="0" fillId="26" borderId="78" xfId="62" applyFill="1" applyBorder="1" applyAlignment="1">
      <alignment vertical="center"/>
      <protection/>
    </xf>
    <xf numFmtId="0" fontId="0" fillId="26" borderId="79" xfId="62" applyFill="1" applyBorder="1">
      <alignment vertical="center"/>
      <protection/>
    </xf>
    <xf numFmtId="42" fontId="0" fillId="26" borderId="78" xfId="62" applyNumberFormat="1" applyFont="1" applyFill="1" applyBorder="1" applyAlignment="1">
      <alignment vertical="center"/>
      <protection/>
    </xf>
    <xf numFmtId="42" fontId="0" fillId="26" borderId="85" xfId="62" applyNumberFormat="1" applyFill="1" applyBorder="1">
      <alignment vertical="center"/>
      <protection/>
    </xf>
    <xf numFmtId="42" fontId="0" fillId="26" borderId="0" xfId="62" applyNumberFormat="1" applyFont="1" applyFill="1" applyBorder="1" applyAlignment="1">
      <alignment vertical="center"/>
      <protection/>
    </xf>
    <xf numFmtId="42" fontId="0" fillId="26" borderId="0" xfId="62" applyNumberFormat="1" applyFill="1" applyBorder="1" applyAlignment="1">
      <alignment vertical="center"/>
      <protection/>
    </xf>
    <xf numFmtId="42" fontId="0" fillId="26" borderId="0" xfId="62" applyNumberFormat="1" applyFill="1" applyBorder="1">
      <alignment vertical="center"/>
      <protection/>
    </xf>
    <xf numFmtId="42" fontId="0" fillId="26" borderId="69" xfId="62" applyNumberFormat="1" applyFill="1" applyBorder="1">
      <alignment vertical="center"/>
      <protection/>
    </xf>
    <xf numFmtId="0" fontId="2" fillId="28" borderId="20" xfId="62" applyFont="1" applyFill="1" applyBorder="1" applyAlignment="1">
      <alignment horizontal="center" vertical="center" shrinkToFit="1"/>
      <protection/>
    </xf>
    <xf numFmtId="56" fontId="34" fillId="28" borderId="20" xfId="62" applyNumberFormat="1" applyFont="1" applyFill="1" applyBorder="1" applyAlignment="1">
      <alignment horizontal="center" vertical="center" shrinkToFit="1"/>
      <protection/>
    </xf>
    <xf numFmtId="0" fontId="34" fillId="28" borderId="20" xfId="62" applyFont="1" applyFill="1" applyBorder="1" applyAlignment="1">
      <alignment horizontal="center" vertical="center" shrinkToFit="1"/>
      <protection/>
    </xf>
    <xf numFmtId="0" fontId="0" fillId="26" borderId="78" xfId="62" applyFont="1" applyFill="1" applyBorder="1" applyAlignment="1">
      <alignment vertical="center"/>
      <protection/>
    </xf>
    <xf numFmtId="0" fontId="34" fillId="28" borderId="20" xfId="62" applyFont="1" applyFill="1" applyBorder="1" applyAlignment="1">
      <alignment horizontal="center" vertical="center" shrinkToFit="1"/>
      <protection/>
    </xf>
    <xf numFmtId="0" fontId="34" fillId="28" borderId="20" xfId="62" applyFont="1" applyFill="1" applyBorder="1" applyAlignment="1">
      <alignment horizontal="center" vertical="center" shrinkToFit="1"/>
      <protection/>
    </xf>
    <xf numFmtId="0" fontId="0" fillId="26" borderId="86" xfId="62" applyFill="1" applyBorder="1" applyAlignment="1">
      <alignment vertical="center"/>
      <protection/>
    </xf>
    <xf numFmtId="0" fontId="34" fillId="28" borderId="20" xfId="62" applyFont="1" applyFill="1" applyBorder="1" applyAlignment="1">
      <alignment horizontal="center" vertical="center" shrinkToFit="1"/>
      <protection/>
    </xf>
    <xf numFmtId="0" fontId="0" fillId="26" borderId="81" xfId="62" applyFont="1" applyFill="1" applyBorder="1" applyAlignment="1">
      <alignment vertical="center"/>
      <protection/>
    </xf>
    <xf numFmtId="0" fontId="0" fillId="26" borderId="84" xfId="62" applyFill="1" applyBorder="1" applyAlignment="1">
      <alignment vertical="center"/>
      <protection/>
    </xf>
    <xf numFmtId="0" fontId="0" fillId="26" borderId="86" xfId="62" applyFill="1" applyBorder="1">
      <alignment vertical="center"/>
      <protection/>
    </xf>
    <xf numFmtId="0" fontId="0" fillId="26" borderId="83" xfId="62" applyFill="1" applyBorder="1" applyAlignment="1">
      <alignment horizontal="center" vertical="center"/>
      <protection/>
    </xf>
    <xf numFmtId="0" fontId="0" fillId="26" borderId="0" xfId="62" applyFont="1" applyFill="1" applyBorder="1" applyAlignment="1">
      <alignment horizontal="left" vertical="center"/>
      <protection/>
    </xf>
    <xf numFmtId="0" fontId="0" fillId="26" borderId="0" xfId="62" applyFill="1" applyBorder="1" applyAlignment="1">
      <alignment horizontal="left" vertical="center"/>
      <protection/>
    </xf>
    <xf numFmtId="0" fontId="34" fillId="28" borderId="20" xfId="62" applyFont="1" applyFill="1" applyBorder="1" applyAlignment="1">
      <alignment horizontal="center" vertical="center" shrinkToFit="1"/>
      <protection/>
    </xf>
    <xf numFmtId="0" fontId="0" fillId="26" borderId="78" xfId="62" applyFill="1" applyBorder="1" applyAlignment="1">
      <alignment horizontal="left" vertical="center"/>
      <protection/>
    </xf>
    <xf numFmtId="0" fontId="34" fillId="28" borderId="20" xfId="62" applyFont="1" applyFill="1" applyBorder="1" applyAlignment="1">
      <alignment horizontal="center" vertical="center" shrinkToFit="1"/>
      <protection/>
    </xf>
    <xf numFmtId="0" fontId="0" fillId="28" borderId="0" xfId="62" applyFont="1" applyFill="1" applyAlignment="1">
      <alignment horizontal="center" vertical="center"/>
      <protection/>
    </xf>
    <xf numFmtId="0" fontId="0" fillId="26" borderId="83" xfId="62" applyFont="1" applyFill="1" applyBorder="1" applyAlignment="1">
      <alignment horizontal="left" vertical="center"/>
      <protection/>
    </xf>
    <xf numFmtId="0" fontId="0" fillId="26" borderId="83" xfId="62" applyNumberFormat="1" applyFill="1" applyBorder="1">
      <alignment vertical="center"/>
      <protection/>
    </xf>
    <xf numFmtId="0" fontId="0" fillId="26" borderId="0" xfId="62" applyNumberFormat="1" applyFill="1" applyBorder="1">
      <alignment vertical="center"/>
      <protection/>
    </xf>
    <xf numFmtId="0" fontId="0" fillId="26" borderId="81" xfId="62" applyNumberFormat="1" applyFill="1" applyBorder="1">
      <alignment vertical="center"/>
      <protection/>
    </xf>
    <xf numFmtId="0" fontId="34" fillId="28" borderId="20" xfId="62" applyFont="1" applyFill="1" applyBorder="1" applyAlignment="1">
      <alignment horizontal="center" vertical="center" shrinkToFit="1"/>
      <protection/>
    </xf>
    <xf numFmtId="0" fontId="34" fillId="28" borderId="20" xfId="62" applyFont="1" applyFill="1" applyBorder="1" applyAlignment="1">
      <alignment horizontal="center" vertical="center" shrinkToFit="1"/>
      <protection/>
    </xf>
    <xf numFmtId="0" fontId="0" fillId="26" borderId="68" xfId="62" applyNumberFormat="1" applyFill="1" applyBorder="1">
      <alignment vertical="center"/>
      <protection/>
    </xf>
    <xf numFmtId="0" fontId="0" fillId="26" borderId="84" xfId="62" applyNumberFormat="1" applyFill="1" applyBorder="1">
      <alignment vertical="center"/>
      <protection/>
    </xf>
    <xf numFmtId="0" fontId="0" fillId="26" borderId="80" xfId="62" applyNumberFormat="1" applyFill="1" applyBorder="1">
      <alignment vertical="center"/>
      <protection/>
    </xf>
    <xf numFmtId="0" fontId="34" fillId="28" borderId="20" xfId="62" applyFont="1" applyFill="1" applyBorder="1" applyAlignment="1">
      <alignment horizontal="center" vertical="center" shrinkToFit="1"/>
      <protection/>
    </xf>
    <xf numFmtId="0" fontId="34" fillId="27" borderId="20" xfId="62" applyFont="1" applyFill="1" applyBorder="1" applyAlignment="1">
      <alignment horizontal="center" vertical="center" shrinkToFit="1"/>
      <protection/>
    </xf>
    <xf numFmtId="0" fontId="0" fillId="26" borderId="85" xfId="62" applyNumberFormat="1" applyFill="1" applyBorder="1">
      <alignment vertical="center"/>
      <protection/>
    </xf>
    <xf numFmtId="0" fontId="0" fillId="26" borderId="69" xfId="62" applyNumberFormat="1" applyFill="1" applyBorder="1">
      <alignment vertical="center"/>
      <protection/>
    </xf>
    <xf numFmtId="20" fontId="34" fillId="27" borderId="23" xfId="62" applyNumberFormat="1" applyFont="1" applyFill="1" applyBorder="1" applyAlignment="1">
      <alignment horizontal="center" vertical="center" shrinkToFit="1"/>
      <protection/>
    </xf>
    <xf numFmtId="0" fontId="34" fillId="27" borderId="15" xfId="62" applyFont="1" applyFill="1" applyBorder="1" applyAlignment="1">
      <alignment horizontal="center" vertical="center" shrinkToFit="1"/>
      <protection/>
    </xf>
    <xf numFmtId="0" fontId="34" fillId="27" borderId="40" xfId="62" applyFont="1" applyFill="1" applyBorder="1" applyAlignment="1">
      <alignment horizontal="center" vertical="center" shrinkToFit="1"/>
      <protection/>
    </xf>
    <xf numFmtId="0" fontId="34" fillId="27" borderId="23" xfId="62" applyFont="1" applyFill="1" applyBorder="1" applyAlignment="1">
      <alignment horizontal="center" vertical="center" shrinkToFit="1"/>
      <protection/>
    </xf>
    <xf numFmtId="0" fontId="0" fillId="26" borderId="78" xfId="62" applyFill="1" applyBorder="1" applyAlignment="1">
      <alignment horizontal="center" vertical="center"/>
      <protection/>
    </xf>
    <xf numFmtId="0" fontId="0" fillId="26" borderId="87" xfId="62" applyFill="1" applyBorder="1" applyAlignment="1">
      <alignment horizontal="center" vertical="center"/>
      <protection/>
    </xf>
    <xf numFmtId="0" fontId="0" fillId="26" borderId="0" xfId="62" applyFill="1" applyBorder="1" applyAlignment="1">
      <alignment horizontal="center" vertical="center"/>
      <protection/>
    </xf>
    <xf numFmtId="0" fontId="0" fillId="26" borderId="84" xfId="62" applyFill="1" applyBorder="1" applyAlignment="1">
      <alignment horizontal="center" vertical="center"/>
      <protection/>
    </xf>
    <xf numFmtId="0" fontId="34" fillId="28" borderId="23" xfId="62" applyFont="1" applyFill="1" applyBorder="1" applyAlignment="1">
      <alignment horizontal="center" vertical="center" shrinkToFit="1"/>
      <protection/>
    </xf>
    <xf numFmtId="0" fontId="34" fillId="28" borderId="15" xfId="62" applyFont="1" applyFill="1" applyBorder="1" applyAlignment="1">
      <alignment horizontal="center" vertical="center" shrinkToFit="1"/>
      <protection/>
    </xf>
    <xf numFmtId="0" fontId="34" fillId="28" borderId="40" xfId="62" applyFont="1" applyFill="1" applyBorder="1" applyAlignment="1">
      <alignment horizontal="center" vertical="center" shrinkToFit="1"/>
      <protection/>
    </xf>
    <xf numFmtId="0" fontId="0" fillId="26" borderId="79" xfId="62" applyFill="1" applyBorder="1" applyAlignment="1">
      <alignment horizontal="center" vertical="center"/>
      <protection/>
    </xf>
    <xf numFmtId="0" fontId="0" fillId="26" borderId="73" xfId="62" applyFill="1" applyBorder="1" applyAlignment="1">
      <alignment horizontal="center" vertical="center"/>
      <protection/>
    </xf>
    <xf numFmtId="0" fontId="0" fillId="26" borderId="88" xfId="62" applyFont="1" applyFill="1" applyBorder="1" applyAlignment="1">
      <alignment horizontal="center" vertical="center"/>
      <protection/>
    </xf>
    <xf numFmtId="0" fontId="0" fillId="26" borderId="78" xfId="62" applyFont="1" applyFill="1" applyBorder="1" applyAlignment="1">
      <alignment horizontal="center" vertical="center"/>
      <protection/>
    </xf>
    <xf numFmtId="0" fontId="0" fillId="26" borderId="83" xfId="62" applyFont="1" applyFill="1" applyBorder="1" applyAlignment="1">
      <alignment horizontal="center" vertical="center"/>
      <protection/>
    </xf>
    <xf numFmtId="0" fontId="0" fillId="26" borderId="0" xfId="62" applyFont="1" applyFill="1" applyBorder="1" applyAlignment="1">
      <alignment horizontal="center" vertical="center"/>
      <protection/>
    </xf>
    <xf numFmtId="0" fontId="2" fillId="10" borderId="23" xfId="62" applyFont="1" applyFill="1" applyBorder="1" applyAlignment="1">
      <alignment horizontal="center" vertical="center" shrinkToFit="1"/>
      <protection/>
    </xf>
    <xf numFmtId="0" fontId="2" fillId="10" borderId="15" xfId="62" applyFont="1" applyFill="1" applyBorder="1" applyAlignment="1">
      <alignment horizontal="center" vertical="center" shrinkToFit="1"/>
      <protection/>
    </xf>
    <xf numFmtId="0" fontId="2" fillId="10" borderId="40" xfId="62" applyFont="1" applyFill="1" applyBorder="1" applyAlignment="1">
      <alignment horizontal="center" vertical="center" shrinkToFit="1"/>
      <protection/>
    </xf>
    <xf numFmtId="0" fontId="0" fillId="26" borderId="0" xfId="62" applyFont="1" applyFill="1" applyBorder="1" applyAlignment="1">
      <alignment horizontal="center" vertical="center"/>
      <protection/>
    </xf>
    <xf numFmtId="0" fontId="0" fillId="26" borderId="84" xfId="62" applyFont="1" applyFill="1" applyBorder="1" applyAlignment="1">
      <alignment horizontal="center" vertical="center"/>
      <protection/>
    </xf>
    <xf numFmtId="0" fontId="29" fillId="26" borderId="0" xfId="62" applyFont="1" applyFill="1" applyAlignment="1">
      <alignment horizontal="center" vertical="center"/>
      <protection/>
    </xf>
    <xf numFmtId="0" fontId="30" fillId="26" borderId="0" xfId="62" applyFont="1" applyFill="1" applyAlignment="1">
      <alignment horizontal="center" vertical="center"/>
      <protection/>
    </xf>
    <xf numFmtId="0" fontId="2" fillId="0" borderId="89" xfId="62" applyFont="1" applyFill="1" applyBorder="1" applyAlignment="1">
      <alignment horizontal="center" vertical="center" shrinkToFit="1"/>
      <protection/>
    </xf>
    <xf numFmtId="0" fontId="2" fillId="0" borderId="61" xfId="62" applyFont="1" applyFill="1" applyBorder="1" applyAlignment="1">
      <alignment horizontal="center" vertical="center" shrinkToFit="1"/>
      <protection/>
    </xf>
    <xf numFmtId="0" fontId="2" fillId="0" borderId="53" xfId="62" applyFont="1" applyFill="1" applyBorder="1" applyAlignment="1">
      <alignment horizontal="center" vertical="center" shrinkToFit="1"/>
      <protection/>
    </xf>
    <xf numFmtId="14" fontId="33" fillId="26" borderId="88" xfId="62" applyNumberFormat="1" applyFont="1" applyFill="1" applyBorder="1" applyAlignment="1">
      <alignment horizontal="center" vertical="center"/>
      <protection/>
    </xf>
    <xf numFmtId="14" fontId="33" fillId="26" borderId="78" xfId="62" applyNumberFormat="1" applyFont="1" applyFill="1" applyBorder="1" applyAlignment="1">
      <alignment horizontal="center" vertical="center"/>
      <protection/>
    </xf>
    <xf numFmtId="14" fontId="33" fillId="26" borderId="83" xfId="62" applyNumberFormat="1" applyFont="1" applyFill="1" applyBorder="1" applyAlignment="1">
      <alignment horizontal="center" vertical="center"/>
      <protection/>
    </xf>
    <xf numFmtId="14" fontId="33" fillId="26" borderId="0" xfId="62" applyNumberFormat="1" applyFont="1" applyFill="1" applyBorder="1" applyAlignment="1">
      <alignment horizontal="center" vertical="center"/>
      <protection/>
    </xf>
    <xf numFmtId="20" fontId="34" fillId="28" borderId="23" xfId="62" applyNumberFormat="1" applyFont="1" applyFill="1" applyBorder="1" applyAlignment="1">
      <alignment horizontal="center" vertical="center" shrinkToFit="1"/>
      <protection/>
    </xf>
    <xf numFmtId="191" fontId="31" fillId="26" borderId="0" xfId="62" applyNumberFormat="1" applyFont="1" applyFill="1" applyAlignment="1">
      <alignment horizontal="right" vertical="center"/>
      <protection/>
    </xf>
    <xf numFmtId="191" fontId="31" fillId="26" borderId="41" xfId="62" applyNumberFormat="1" applyFont="1" applyFill="1" applyBorder="1" applyAlignment="1">
      <alignment horizontal="right" vertical="center"/>
      <protection/>
    </xf>
    <xf numFmtId="0" fontId="32" fillId="29" borderId="89" xfId="62" applyFont="1" applyFill="1" applyBorder="1" applyAlignment="1">
      <alignment horizontal="center" vertical="center" textRotation="255"/>
      <protection/>
    </xf>
    <xf numFmtId="0" fontId="32" fillId="29" borderId="61" xfId="62" applyFont="1" applyFill="1" applyBorder="1" applyAlignment="1">
      <alignment horizontal="center" vertical="center" textRotation="255"/>
      <protection/>
    </xf>
    <xf numFmtId="0" fontId="32" fillId="29" borderId="53" xfId="62" applyFont="1" applyFill="1" applyBorder="1" applyAlignment="1">
      <alignment horizontal="center" vertical="center" textRotation="255"/>
      <protection/>
    </xf>
    <xf numFmtId="0" fontId="6" fillId="30" borderId="90" xfId="62" applyFont="1" applyFill="1" applyBorder="1" applyAlignment="1">
      <alignment horizontal="center" vertical="center"/>
      <protection/>
    </xf>
    <xf numFmtId="0" fontId="0" fillId="30" borderId="69" xfId="63" applyFont="1" applyFill="1" applyBorder="1">
      <alignment vertical="center"/>
      <protection/>
    </xf>
    <xf numFmtId="0" fontId="0" fillId="30" borderId="91" xfId="63" applyFont="1" applyFill="1" applyBorder="1">
      <alignment vertical="center"/>
      <protection/>
    </xf>
    <xf numFmtId="0" fontId="30" fillId="0" borderId="89" xfId="62" applyFont="1" applyFill="1" applyBorder="1" applyAlignment="1">
      <alignment horizontal="center" vertical="center" shrinkToFit="1"/>
      <protection/>
    </xf>
    <xf numFmtId="0" fontId="6" fillId="31" borderId="92" xfId="62" applyFont="1" applyFill="1" applyBorder="1" applyAlignment="1">
      <alignment horizontal="center" vertical="center"/>
      <protection/>
    </xf>
    <xf numFmtId="0" fontId="6" fillId="31" borderId="68" xfId="62" applyFont="1" applyFill="1" applyBorder="1" applyAlignment="1">
      <alignment horizontal="center" vertical="center"/>
      <protection/>
    </xf>
    <xf numFmtId="0" fontId="6" fillId="31" borderId="93" xfId="62" applyFont="1" applyFill="1" applyBorder="1" applyAlignment="1">
      <alignment horizontal="center" vertical="center"/>
      <protection/>
    </xf>
    <xf numFmtId="0" fontId="32" fillId="29" borderId="92" xfId="62" applyFont="1" applyFill="1" applyBorder="1" applyAlignment="1">
      <alignment horizontal="center" vertical="center" textRotation="255"/>
      <protection/>
    </xf>
    <xf numFmtId="0" fontId="32" fillId="29" borderId="94" xfId="62" applyFont="1" applyFill="1" applyBorder="1" applyAlignment="1">
      <alignment horizontal="center" vertical="center" textRotation="255"/>
      <protection/>
    </xf>
    <xf numFmtId="0" fontId="32" fillId="29" borderId="90" xfId="62" applyFont="1" applyFill="1" applyBorder="1" applyAlignment="1">
      <alignment horizontal="center" vertical="center" textRotation="255"/>
      <protection/>
    </xf>
    <xf numFmtId="0" fontId="32" fillId="29" borderId="68" xfId="62" applyFont="1" applyFill="1" applyBorder="1" applyAlignment="1">
      <alignment horizontal="center" vertical="center" textRotation="255"/>
      <protection/>
    </xf>
    <xf numFmtId="0" fontId="32" fillId="29" borderId="0" xfId="62" applyFont="1" applyFill="1" applyBorder="1" applyAlignment="1">
      <alignment horizontal="center" vertical="center" textRotation="255"/>
      <protection/>
    </xf>
    <xf numFmtId="0" fontId="32" fillId="29" borderId="69" xfId="62" applyFont="1" applyFill="1" applyBorder="1" applyAlignment="1">
      <alignment horizontal="center" vertical="center" textRotation="255"/>
      <protection/>
    </xf>
    <xf numFmtId="0" fontId="32" fillId="29" borderId="93" xfId="62" applyFont="1" applyFill="1" applyBorder="1" applyAlignment="1">
      <alignment horizontal="center" vertical="center" textRotation="255"/>
      <protection/>
    </xf>
    <xf numFmtId="0" fontId="32" fillId="29" borderId="41" xfId="62" applyFont="1" applyFill="1" applyBorder="1" applyAlignment="1">
      <alignment horizontal="center" vertical="center" textRotation="255"/>
      <protection/>
    </xf>
    <xf numFmtId="0" fontId="32" fillId="29" borderId="91" xfId="62" applyFont="1" applyFill="1" applyBorder="1" applyAlignment="1">
      <alignment horizontal="center" vertical="center" textRotation="255"/>
      <protection/>
    </xf>
    <xf numFmtId="0" fontId="0" fillId="26" borderId="88" xfId="62" applyFill="1" applyBorder="1" applyAlignment="1">
      <alignment horizontal="center" vertical="center"/>
      <protection/>
    </xf>
    <xf numFmtId="0" fontId="0" fillId="26" borderId="83" xfId="62" applyFill="1" applyBorder="1" applyAlignment="1">
      <alignment horizontal="center" vertical="center"/>
      <protection/>
    </xf>
    <xf numFmtId="0" fontId="6" fillId="32" borderId="90" xfId="62" applyFont="1" applyFill="1" applyBorder="1" applyAlignment="1">
      <alignment horizontal="center" vertical="center"/>
      <protection/>
    </xf>
    <xf numFmtId="0" fontId="6" fillId="32" borderId="69" xfId="62" applyFont="1" applyFill="1" applyBorder="1" applyAlignment="1">
      <alignment horizontal="center" vertical="center"/>
      <protection/>
    </xf>
    <xf numFmtId="0" fontId="6" fillId="32" borderId="91" xfId="62" applyFont="1" applyFill="1" applyBorder="1" applyAlignment="1">
      <alignment horizontal="center" vertical="center"/>
      <protection/>
    </xf>
    <xf numFmtId="0" fontId="6" fillId="24" borderId="0" xfId="62" applyFont="1" applyFill="1" applyBorder="1" applyAlignment="1">
      <alignment horizontal="center" vertical="center"/>
      <protection/>
    </xf>
    <xf numFmtId="0" fontId="0" fillId="26" borderId="0" xfId="63" applyFont="1" applyFill="1" applyBorder="1">
      <alignment vertical="center"/>
      <protection/>
    </xf>
    <xf numFmtId="0" fontId="0" fillId="26" borderId="95" xfId="62" applyFill="1" applyBorder="1" applyAlignment="1">
      <alignment horizontal="center" vertical="center"/>
      <protection/>
    </xf>
    <xf numFmtId="0" fontId="0" fillId="26" borderId="81" xfId="62" applyFill="1" applyBorder="1" applyAlignment="1">
      <alignment horizontal="center" vertical="center"/>
      <protection/>
    </xf>
    <xf numFmtId="0" fontId="0" fillId="26" borderId="96" xfId="62" applyFill="1" applyBorder="1" applyAlignment="1">
      <alignment horizontal="center" vertical="center"/>
      <protection/>
    </xf>
    <xf numFmtId="0" fontId="0" fillId="0" borderId="0" xfId="63" applyBorder="1">
      <alignment vertical="center"/>
      <protection/>
    </xf>
    <xf numFmtId="0" fontId="0" fillId="26" borderId="74" xfId="62" applyFill="1" applyBorder="1" applyAlignment="1">
      <alignment horizontal="center" vertical="center"/>
      <protection/>
    </xf>
    <xf numFmtId="0" fontId="6" fillId="30" borderId="89" xfId="62" applyFont="1" applyFill="1" applyBorder="1" applyAlignment="1">
      <alignment horizontal="center" vertical="center"/>
      <protection/>
    </xf>
    <xf numFmtId="0" fontId="0" fillId="30" borderId="61" xfId="63" applyFont="1" applyFill="1" applyBorder="1">
      <alignment vertical="center"/>
      <protection/>
    </xf>
    <xf numFmtId="0" fontId="0" fillId="30" borderId="53" xfId="63" applyFont="1" applyFill="1" applyBorder="1">
      <alignment vertical="center"/>
      <protection/>
    </xf>
    <xf numFmtId="0" fontId="6" fillId="31" borderId="89" xfId="62" applyFont="1" applyFill="1" applyBorder="1" applyAlignment="1">
      <alignment horizontal="center" vertical="center"/>
      <protection/>
    </xf>
    <xf numFmtId="0" fontId="6" fillId="31" borderId="61" xfId="62" applyFont="1" applyFill="1" applyBorder="1" applyAlignment="1">
      <alignment horizontal="center" vertical="center"/>
      <protection/>
    </xf>
    <xf numFmtId="0" fontId="6" fillId="31" borderId="53" xfId="62" applyFont="1" applyFill="1" applyBorder="1" applyAlignment="1">
      <alignment horizontal="center" vertical="center"/>
      <protection/>
    </xf>
    <xf numFmtId="0" fontId="6" fillId="33" borderId="92" xfId="62" applyFont="1" applyFill="1" applyBorder="1" applyAlignment="1">
      <alignment horizontal="center" vertical="center"/>
      <protection/>
    </xf>
    <xf numFmtId="0" fontId="6" fillId="33" borderId="68" xfId="62" applyFont="1" applyFill="1" applyBorder="1" applyAlignment="1">
      <alignment horizontal="center" vertical="center"/>
      <protection/>
    </xf>
    <xf numFmtId="0" fontId="6" fillId="33" borderId="93" xfId="62" applyFont="1" applyFill="1" applyBorder="1" applyAlignment="1">
      <alignment horizontal="center" vertical="center"/>
      <protection/>
    </xf>
    <xf numFmtId="0" fontId="0" fillId="26" borderId="74" xfId="62" applyFont="1" applyFill="1" applyBorder="1" applyAlignment="1">
      <alignment horizontal="center" vertical="center"/>
      <protection/>
    </xf>
    <xf numFmtId="0" fontId="0" fillId="26" borderId="74" xfId="62" applyFont="1" applyFill="1" applyBorder="1" applyAlignment="1">
      <alignment horizontal="center" vertical="center"/>
      <protection/>
    </xf>
    <xf numFmtId="0" fontId="6" fillId="27" borderId="89" xfId="62" applyFont="1" applyFill="1" applyBorder="1" applyAlignment="1">
      <alignment horizontal="center" vertical="center"/>
      <protection/>
    </xf>
    <xf numFmtId="0" fontId="6" fillId="27" borderId="61" xfId="62" applyFont="1" applyFill="1" applyBorder="1" applyAlignment="1">
      <alignment horizontal="center" vertical="center"/>
      <protection/>
    </xf>
    <xf numFmtId="0" fontId="6" fillId="27" borderId="53" xfId="62" applyFont="1" applyFill="1" applyBorder="1" applyAlignment="1">
      <alignment horizontal="center" vertical="center"/>
      <protection/>
    </xf>
    <xf numFmtId="0" fontId="0" fillId="26" borderId="73" xfId="62" applyFont="1" applyFill="1" applyBorder="1" applyAlignment="1">
      <alignment horizontal="center" vertical="center"/>
      <protection/>
    </xf>
    <xf numFmtId="0" fontId="6" fillId="33" borderId="90" xfId="62" applyFont="1" applyFill="1" applyBorder="1" applyAlignment="1">
      <alignment horizontal="center" vertical="center"/>
      <protection/>
    </xf>
    <xf numFmtId="0" fontId="6" fillId="33" borderId="69" xfId="62" applyFont="1" applyFill="1" applyBorder="1" applyAlignment="1">
      <alignment horizontal="center" vertical="center"/>
      <protection/>
    </xf>
    <xf numFmtId="0" fontId="6" fillId="33" borderId="91" xfId="62" applyFont="1" applyFill="1" applyBorder="1" applyAlignment="1">
      <alignment horizontal="center" vertical="center"/>
      <protection/>
    </xf>
    <xf numFmtId="0" fontId="6" fillId="32" borderId="92" xfId="62" applyFont="1" applyFill="1" applyBorder="1" applyAlignment="1">
      <alignment horizontal="center" vertical="center"/>
      <protection/>
    </xf>
    <xf numFmtId="0" fontId="6" fillId="32" borderId="68" xfId="62" applyFont="1" applyFill="1" applyBorder="1" applyAlignment="1">
      <alignment horizontal="center" vertical="center"/>
      <protection/>
    </xf>
    <xf numFmtId="0" fontId="6" fillId="32" borderId="93" xfId="62" applyFont="1" applyFill="1" applyBorder="1" applyAlignment="1">
      <alignment horizontal="center" vertical="center"/>
      <protection/>
    </xf>
    <xf numFmtId="0" fontId="0" fillId="26" borderId="0" xfId="62" applyNumberFormat="1" applyFill="1" applyBorder="1" applyAlignment="1">
      <alignment horizontal="center" vertical="center"/>
      <protection/>
    </xf>
    <xf numFmtId="0" fontId="0" fillId="26" borderId="84" xfId="62" applyNumberFormat="1" applyFill="1" applyBorder="1" applyAlignment="1">
      <alignment horizontal="center" vertical="center"/>
      <protection/>
    </xf>
    <xf numFmtId="0" fontId="0" fillId="26" borderId="81" xfId="62" applyNumberFormat="1" applyFill="1" applyBorder="1" applyAlignment="1">
      <alignment horizontal="center" vertical="center"/>
      <protection/>
    </xf>
    <xf numFmtId="0" fontId="0" fillId="26" borderId="96" xfId="62" applyNumberFormat="1" applyFill="1" applyBorder="1" applyAlignment="1">
      <alignment horizontal="center" vertical="center"/>
      <protection/>
    </xf>
    <xf numFmtId="0" fontId="0" fillId="26" borderId="88" xfId="62" applyNumberFormat="1" applyFill="1" applyBorder="1" applyAlignment="1">
      <alignment horizontal="center" vertical="center"/>
      <protection/>
    </xf>
    <xf numFmtId="0" fontId="0" fillId="26" borderId="78" xfId="62" applyNumberFormat="1" applyFill="1" applyBorder="1" applyAlignment="1">
      <alignment horizontal="center" vertical="center"/>
      <protection/>
    </xf>
    <xf numFmtId="0" fontId="0" fillId="26" borderId="83" xfId="62" applyNumberFormat="1" applyFill="1" applyBorder="1" applyAlignment="1">
      <alignment horizontal="center" vertical="center"/>
      <protection/>
    </xf>
    <xf numFmtId="0" fontId="30" fillId="0" borderId="92" xfId="62" applyFont="1" applyFill="1" applyBorder="1" applyAlignment="1">
      <alignment horizontal="center" vertical="center" shrinkToFit="1"/>
      <protection/>
    </xf>
    <xf numFmtId="0" fontId="2" fillId="0" borderId="68" xfId="62" applyFont="1" applyFill="1" applyBorder="1" applyAlignment="1">
      <alignment horizontal="center" vertical="center" shrinkToFit="1"/>
      <protection/>
    </xf>
    <xf numFmtId="0" fontId="6" fillId="33" borderId="89" xfId="62" applyFont="1" applyFill="1" applyBorder="1" applyAlignment="1">
      <alignment horizontal="center" vertical="center"/>
      <protection/>
    </xf>
    <xf numFmtId="0" fontId="6" fillId="33" borderId="61" xfId="62" applyFont="1" applyFill="1" applyBorder="1" applyAlignment="1">
      <alignment horizontal="center" vertical="center"/>
      <protection/>
    </xf>
    <xf numFmtId="0" fontId="6" fillId="33" borderId="53" xfId="62" applyFont="1" applyFill="1" applyBorder="1" applyAlignment="1">
      <alignment horizontal="center" vertical="center"/>
      <protection/>
    </xf>
    <xf numFmtId="0" fontId="6" fillId="30" borderId="61" xfId="62" applyFont="1" applyFill="1" applyBorder="1" applyAlignment="1">
      <alignment horizontal="center" vertical="center"/>
      <protection/>
    </xf>
    <xf numFmtId="0" fontId="6" fillId="30" borderId="53" xfId="62" applyFont="1" applyFill="1" applyBorder="1" applyAlignment="1">
      <alignment horizontal="center" vertical="center"/>
      <protection/>
    </xf>
    <xf numFmtId="0" fontId="0" fillId="26" borderId="95" xfId="62" applyNumberFormat="1" applyFill="1" applyBorder="1" applyAlignment="1">
      <alignment horizontal="center" vertical="center"/>
      <protection/>
    </xf>
    <xf numFmtId="0" fontId="6" fillId="32" borderId="89" xfId="62" applyFont="1" applyFill="1" applyBorder="1" applyAlignment="1">
      <alignment horizontal="center" vertical="center"/>
      <protection/>
    </xf>
    <xf numFmtId="0" fontId="6" fillId="32" borderId="61" xfId="62" applyFont="1" applyFill="1" applyBorder="1" applyAlignment="1">
      <alignment horizontal="center" vertical="center"/>
      <protection/>
    </xf>
    <xf numFmtId="0" fontId="6" fillId="32" borderId="53" xfId="62" applyFont="1" applyFill="1" applyBorder="1" applyAlignment="1">
      <alignment horizontal="center" vertical="center"/>
      <protection/>
    </xf>
    <xf numFmtId="0" fontId="0" fillId="26" borderId="0" xfId="62" applyFont="1" applyFill="1" applyBorder="1" applyAlignment="1">
      <alignment horizontal="right" vertical="center"/>
      <protection/>
    </xf>
    <xf numFmtId="0" fontId="0" fillId="26" borderId="0" xfId="62" applyFill="1" applyBorder="1" applyAlignment="1">
      <alignment horizontal="right" vertical="center"/>
      <protection/>
    </xf>
    <xf numFmtId="0" fontId="6" fillId="31" borderId="90" xfId="62" applyFont="1" applyFill="1" applyBorder="1" applyAlignment="1">
      <alignment horizontal="center" vertical="center"/>
      <protection/>
    </xf>
    <xf numFmtId="0" fontId="6" fillId="31" borderId="69" xfId="62" applyFont="1" applyFill="1" applyBorder="1" applyAlignment="1">
      <alignment horizontal="center" vertical="center"/>
      <protection/>
    </xf>
    <xf numFmtId="0" fontId="6" fillId="31" borderId="91" xfId="62" applyFont="1" applyFill="1" applyBorder="1" applyAlignment="1">
      <alignment horizontal="center" vertical="center"/>
      <protection/>
    </xf>
    <xf numFmtId="0" fontId="0" fillId="26" borderId="38" xfId="62" applyFill="1" applyBorder="1" applyAlignment="1">
      <alignment horizontal="center" vertical="center"/>
      <protection/>
    </xf>
    <xf numFmtId="0" fontId="0" fillId="26" borderId="0" xfId="62" applyFont="1" applyFill="1" applyBorder="1" applyAlignment="1">
      <alignment horizontal="left" vertical="center" shrinkToFit="1"/>
      <protection/>
    </xf>
    <xf numFmtId="0" fontId="0" fillId="26" borderId="0" xfId="62" applyFill="1" applyBorder="1" applyAlignment="1">
      <alignment horizontal="left" vertical="center" shrinkToFit="1"/>
      <protection/>
    </xf>
    <xf numFmtId="0" fontId="2" fillId="10" borderId="20" xfId="62" applyFont="1" applyFill="1" applyBorder="1" applyAlignment="1">
      <alignment horizontal="center" vertical="center" shrinkToFit="1"/>
      <protection/>
    </xf>
    <xf numFmtId="0" fontId="34" fillId="28" borderId="20" xfId="62" applyFont="1" applyFill="1" applyBorder="1" applyAlignment="1">
      <alignment horizontal="center" vertical="center" shrinkToFit="1"/>
      <protection/>
    </xf>
    <xf numFmtId="0" fontId="34" fillId="27" borderId="20" xfId="62" applyFont="1" applyFill="1" applyBorder="1" applyAlignment="1">
      <alignment horizontal="center" vertical="center" shrinkToFit="1"/>
      <protection/>
    </xf>
    <xf numFmtId="0" fontId="0" fillId="26" borderId="97" xfId="62" applyFill="1" applyBorder="1" applyAlignment="1">
      <alignment horizontal="center" vertical="center"/>
      <protection/>
    </xf>
    <xf numFmtId="0" fontId="0" fillId="26" borderId="88" xfId="62" applyFont="1" applyFill="1" applyBorder="1" applyAlignment="1">
      <alignment horizontal="left" vertical="center"/>
      <protection/>
    </xf>
    <xf numFmtId="0" fontId="0" fillId="26" borderId="78" xfId="62" applyFill="1" applyBorder="1" applyAlignment="1">
      <alignment horizontal="left" vertical="center"/>
      <protection/>
    </xf>
    <xf numFmtId="0" fontId="0" fillId="26" borderId="83" xfId="62" applyFill="1" applyBorder="1" applyAlignment="1">
      <alignment horizontal="left" vertical="center"/>
      <protection/>
    </xf>
    <xf numFmtId="0" fontId="0" fillId="26" borderId="0" xfId="62" applyFill="1" applyBorder="1" applyAlignment="1">
      <alignment horizontal="left" vertical="center"/>
      <protection/>
    </xf>
    <xf numFmtId="0" fontId="0" fillId="26" borderId="74" xfId="62" applyFont="1" applyFill="1" applyBorder="1" applyAlignment="1">
      <alignment horizontal="left" vertical="center"/>
      <protection/>
    </xf>
    <xf numFmtId="0" fontId="0" fillId="26" borderId="0" xfId="62" applyFont="1" applyFill="1" applyBorder="1" applyAlignment="1">
      <alignment horizontal="left" vertical="center"/>
      <protection/>
    </xf>
    <xf numFmtId="0" fontId="0" fillId="26" borderId="86" xfId="62" applyFont="1" applyFill="1" applyBorder="1" applyAlignment="1">
      <alignment horizontal="left" vertical="center"/>
      <protection/>
    </xf>
    <xf numFmtId="0" fontId="0" fillId="26" borderId="81" xfId="62" applyFont="1" applyFill="1" applyBorder="1" applyAlignment="1">
      <alignment horizontal="left" vertical="center"/>
      <protection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88" fontId="3" fillId="0" borderId="94" xfId="0" applyNumberFormat="1" applyFont="1" applyFill="1" applyBorder="1" applyAlignment="1" applyProtection="1">
      <alignment horizontal="center" vertical="center" shrinkToFit="1"/>
      <protection/>
    </xf>
    <xf numFmtId="188" fontId="3" fillId="0" borderId="90" xfId="0" applyNumberFormat="1" applyFont="1" applyFill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3" fillId="0" borderId="41" xfId="0" applyFont="1" applyBorder="1" applyAlignment="1">
      <alignment horizontal="right" vertical="center" shrinkToFit="1"/>
    </xf>
    <xf numFmtId="0" fontId="0" fillId="0" borderId="99" xfId="0" applyBorder="1" applyAlignment="1">
      <alignment horizontal="center" vertical="center"/>
    </xf>
    <xf numFmtId="176" fontId="0" fillId="0" borderId="100" xfId="0" applyNumberFormat="1" applyFill="1" applyBorder="1" applyAlignment="1">
      <alignment horizontal="left" vertical="center"/>
    </xf>
    <xf numFmtId="176" fontId="0" fillId="0" borderId="34" xfId="0" applyNumberFormat="1" applyFill="1" applyBorder="1" applyAlignment="1">
      <alignment horizontal="left" vertical="center"/>
    </xf>
    <xf numFmtId="176" fontId="0" fillId="0" borderId="101" xfId="0" applyNumberFormat="1" applyFill="1" applyBorder="1" applyAlignment="1">
      <alignment horizontal="left" vertical="center"/>
    </xf>
    <xf numFmtId="0" fontId="0" fillId="0" borderId="10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101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176" fontId="0" fillId="0" borderId="30" xfId="0" applyNumberFormat="1" applyFill="1" applyBorder="1" applyAlignment="1">
      <alignment horizontal="left" vertical="center" shrinkToFit="1"/>
    </xf>
    <xf numFmtId="176" fontId="0" fillId="0" borderId="15" xfId="0" applyNumberFormat="1" applyFill="1" applyBorder="1" applyAlignment="1">
      <alignment horizontal="left" vertical="center" shrinkToFit="1"/>
    </xf>
    <xf numFmtId="0" fontId="0" fillId="0" borderId="16" xfId="0" applyFill="1" applyBorder="1" applyAlignment="1">
      <alignment horizontal="left" vertical="center" shrinkToFit="1"/>
    </xf>
    <xf numFmtId="176" fontId="0" fillId="0" borderId="30" xfId="0" applyNumberFormat="1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176" fontId="0" fillId="0" borderId="16" xfId="0" applyNumberFormat="1" applyFill="1" applyBorder="1" applyAlignment="1">
      <alignment horizontal="left" vertical="center"/>
    </xf>
    <xf numFmtId="176" fontId="0" fillId="0" borderId="76" xfId="0" applyNumberFormat="1" applyFill="1" applyBorder="1" applyAlignment="1">
      <alignment horizontal="left" vertical="center" shrinkToFit="1"/>
    </xf>
    <xf numFmtId="176" fontId="0" fillId="0" borderId="38" xfId="0" applyNumberFormat="1" applyFill="1" applyBorder="1" applyAlignment="1">
      <alignment horizontal="left" vertical="center" shrinkToFit="1"/>
    </xf>
    <xf numFmtId="0" fontId="0" fillId="0" borderId="70" xfId="0" applyFill="1" applyBorder="1" applyAlignment="1">
      <alignment horizontal="left" vertical="center" shrinkToFit="1"/>
    </xf>
    <xf numFmtId="176" fontId="0" fillId="0" borderId="99" xfId="0" applyNumberFormat="1" applyFont="1" applyFill="1" applyBorder="1" applyAlignment="1">
      <alignment horizontal="center" vertical="center" shrinkToFit="1"/>
    </xf>
    <xf numFmtId="176" fontId="0" fillId="0" borderId="17" xfId="0" applyNumberFormat="1" applyFont="1" applyFill="1" applyBorder="1" applyAlignment="1">
      <alignment horizontal="center" vertical="center" shrinkToFit="1"/>
    </xf>
    <xf numFmtId="176" fontId="0" fillId="0" borderId="98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176" fontId="6" fillId="0" borderId="99" xfId="0" applyNumberFormat="1" applyFont="1" applyFill="1" applyBorder="1" applyAlignment="1">
      <alignment horizontal="center" vertical="center" shrinkToFit="1"/>
    </xf>
    <xf numFmtId="176" fontId="6" fillId="0" borderId="17" xfId="0" applyNumberFormat="1" applyFont="1" applyFill="1" applyBorder="1" applyAlignment="1">
      <alignment horizontal="center" vertical="center" shrinkToFit="1"/>
    </xf>
    <xf numFmtId="176" fontId="6" fillId="0" borderId="98" xfId="0" applyNumberFormat="1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70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left" vertical="center" shrinkToFit="1"/>
    </xf>
    <xf numFmtId="176" fontId="0" fillId="0" borderId="13" xfId="0" applyNumberFormat="1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176" fontId="0" fillId="0" borderId="100" xfId="0" applyNumberFormat="1" applyFill="1" applyBorder="1" applyAlignment="1">
      <alignment horizontal="left" vertical="center" shrinkToFit="1"/>
    </xf>
    <xf numFmtId="176" fontId="0" fillId="0" borderId="34" xfId="0" applyNumberFormat="1" applyFill="1" applyBorder="1" applyAlignment="1">
      <alignment horizontal="left" vertical="center" shrinkToFit="1"/>
    </xf>
    <xf numFmtId="176" fontId="0" fillId="0" borderId="101" xfId="0" applyNumberFormat="1" applyFill="1" applyBorder="1" applyAlignment="1">
      <alignment horizontal="left" vertical="center" shrinkToFit="1"/>
    </xf>
    <xf numFmtId="188" fontId="3" fillId="0" borderId="94" xfId="0" applyNumberFormat="1" applyFont="1" applyBorder="1" applyAlignment="1" applyProtection="1">
      <alignment horizontal="center" vertical="center" shrinkToFit="1"/>
      <protection/>
    </xf>
    <xf numFmtId="188" fontId="3" fillId="0" borderId="90" xfId="0" applyNumberFormat="1" applyFont="1" applyBorder="1" applyAlignment="1" applyProtection="1">
      <alignment horizontal="center" vertical="center" shrinkToFit="1"/>
      <protection/>
    </xf>
    <xf numFmtId="193" fontId="0" fillId="0" borderId="20" xfId="0" applyNumberFormat="1" applyBorder="1" applyAlignment="1">
      <alignment horizontal="center" vertical="center" shrinkToFit="1"/>
    </xf>
    <xf numFmtId="56" fontId="0" fillId="0" borderId="99" xfId="0" applyNumberFormat="1" applyBorder="1" applyAlignment="1">
      <alignment horizontal="center" vertical="center" shrinkToFit="1"/>
    </xf>
    <xf numFmtId="56" fontId="0" fillId="0" borderId="17" xfId="0" applyNumberFormat="1" applyBorder="1" applyAlignment="1">
      <alignment horizontal="center" vertical="center" shrinkToFit="1"/>
    </xf>
    <xf numFmtId="56" fontId="0" fillId="0" borderId="98" xfId="0" applyNumberFormat="1" applyBorder="1" applyAlignment="1">
      <alignment horizontal="center" vertical="center" shrinkToFit="1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0" xfId="0" applyFont="1" applyFill="1" applyAlignment="1">
      <alignment horizontal="left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02" xfId="0" applyBorder="1" applyAlignment="1">
      <alignment horizontal="left" wrapText="1" shrinkToFit="1"/>
    </xf>
    <xf numFmtId="0" fontId="0" fillId="0" borderId="103" xfId="0" applyBorder="1" applyAlignment="1">
      <alignment horizontal="left" wrapText="1" shrinkToFit="1"/>
    </xf>
    <xf numFmtId="176" fontId="0" fillId="0" borderId="16" xfId="0" applyNumberFormat="1" applyFill="1" applyBorder="1" applyAlignment="1">
      <alignment horizontal="left" vertical="center" shrinkToFit="1"/>
    </xf>
    <xf numFmtId="176" fontId="0" fillId="0" borderId="93" xfId="0" applyNumberFormat="1" applyFill="1" applyBorder="1" applyAlignment="1">
      <alignment horizontal="left" vertical="center" shrinkToFit="1"/>
    </xf>
    <xf numFmtId="176" fontId="0" fillId="0" borderId="41" xfId="0" applyNumberFormat="1" applyFill="1" applyBorder="1" applyAlignment="1">
      <alignment horizontal="left" vertical="center" shrinkToFit="1"/>
    </xf>
    <xf numFmtId="176" fontId="0" fillId="0" borderId="91" xfId="0" applyNumberFormat="1" applyFill="1" applyBorder="1" applyAlignment="1">
      <alignment horizontal="left" vertical="center" shrinkToFit="1"/>
    </xf>
    <xf numFmtId="0" fontId="7" fillId="0" borderId="0" xfId="0" applyFont="1" applyFill="1" applyAlignment="1">
      <alignment horizontal="center" vertical="center" shrinkToFit="1"/>
    </xf>
    <xf numFmtId="176" fontId="0" fillId="0" borderId="24" xfId="0" applyNumberFormat="1" applyFill="1" applyBorder="1" applyAlignment="1">
      <alignment horizontal="left" vertical="center" shrinkToFit="1"/>
    </xf>
    <xf numFmtId="176" fontId="0" fillId="0" borderId="13" xfId="0" applyNumberFormat="1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wrapText="1" shrinkToFit="1"/>
    </xf>
    <xf numFmtId="193" fontId="0" fillId="0" borderId="0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76" fontId="0" fillId="23" borderId="93" xfId="0" applyNumberFormat="1" applyFill="1" applyBorder="1" applyAlignment="1">
      <alignment horizontal="left" vertical="center" shrinkToFit="1"/>
    </xf>
    <xf numFmtId="176" fontId="0" fillId="23" borderId="41" xfId="0" applyNumberFormat="1" applyFill="1" applyBorder="1" applyAlignment="1">
      <alignment horizontal="left" vertical="center" shrinkToFit="1"/>
    </xf>
    <xf numFmtId="176" fontId="0" fillId="23" borderId="91" xfId="0" applyNumberFormat="1" applyFill="1" applyBorder="1" applyAlignment="1">
      <alignment horizontal="left" vertical="center" shrinkToFit="1"/>
    </xf>
    <xf numFmtId="176" fontId="0" fillId="0" borderId="30" xfId="0" applyNumberFormat="1" applyBorder="1" applyAlignment="1">
      <alignment horizontal="left" vertical="center" shrinkToFit="1"/>
    </xf>
    <xf numFmtId="176" fontId="0" fillId="0" borderId="15" xfId="0" applyNumberFormat="1" applyBorder="1" applyAlignment="1">
      <alignment horizontal="left" vertical="center" shrinkToFit="1"/>
    </xf>
    <xf numFmtId="176" fontId="0" fillId="0" borderId="16" xfId="0" applyNumberFormat="1" applyBorder="1" applyAlignment="1">
      <alignment horizontal="left" vertical="center" shrinkToFit="1"/>
    </xf>
    <xf numFmtId="0" fontId="0" fillId="0" borderId="3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76" fontId="0" fillId="25" borderId="93" xfId="0" applyNumberFormat="1" applyFill="1" applyBorder="1" applyAlignment="1">
      <alignment horizontal="left" vertical="center" shrinkToFit="1"/>
    </xf>
    <xf numFmtId="176" fontId="0" fillId="25" borderId="41" xfId="0" applyNumberFormat="1" applyFill="1" applyBorder="1" applyAlignment="1">
      <alignment horizontal="left" vertical="center" shrinkToFit="1"/>
    </xf>
    <xf numFmtId="176" fontId="0" fillId="25" borderId="91" xfId="0" applyNumberFormat="1" applyFill="1" applyBorder="1" applyAlignment="1">
      <alignment horizontal="left" vertical="center" shrinkToFit="1"/>
    </xf>
    <xf numFmtId="49" fontId="6" fillId="26" borderId="0" xfId="62" applyNumberFormat="1" applyFont="1" applyFill="1" applyBorder="1" applyAlignment="1">
      <alignment horizontal="center" vertical="center"/>
      <protection/>
    </xf>
    <xf numFmtId="0" fontId="0" fillId="26" borderId="41" xfId="62" applyFill="1" applyBorder="1" applyAlignment="1">
      <alignment horizontal="center" vertical="center"/>
      <protection/>
    </xf>
    <xf numFmtId="0" fontId="36" fillId="26" borderId="92" xfId="62" applyFont="1" applyFill="1" applyBorder="1" applyAlignment="1">
      <alignment horizontal="center" vertical="center" textRotation="255" shrinkToFit="1"/>
      <protection/>
    </xf>
    <xf numFmtId="0" fontId="36" fillId="26" borderId="94" xfId="62" applyFont="1" applyFill="1" applyBorder="1" applyAlignment="1">
      <alignment horizontal="center" vertical="center" textRotation="255" shrinkToFit="1"/>
      <protection/>
    </xf>
    <xf numFmtId="0" fontId="36" fillId="26" borderId="90" xfId="62" applyFont="1" applyFill="1" applyBorder="1" applyAlignment="1">
      <alignment horizontal="center" vertical="center" textRotation="255" shrinkToFit="1"/>
      <protection/>
    </xf>
    <xf numFmtId="0" fontId="36" fillId="26" borderId="68" xfId="62" applyFont="1" applyFill="1" applyBorder="1" applyAlignment="1">
      <alignment horizontal="center" vertical="center" textRotation="255" shrinkToFit="1"/>
      <protection/>
    </xf>
    <xf numFmtId="0" fontId="36" fillId="26" borderId="0" xfId="62" applyFont="1" applyFill="1" applyBorder="1" applyAlignment="1">
      <alignment horizontal="center" vertical="center" textRotation="255" shrinkToFit="1"/>
      <protection/>
    </xf>
    <xf numFmtId="0" fontId="36" fillId="26" borderId="69" xfId="62" applyFont="1" applyFill="1" applyBorder="1" applyAlignment="1">
      <alignment horizontal="center" vertical="center" textRotation="255" shrinkToFit="1"/>
      <protection/>
    </xf>
    <xf numFmtId="0" fontId="36" fillId="26" borderId="93" xfId="62" applyFont="1" applyFill="1" applyBorder="1" applyAlignment="1">
      <alignment horizontal="center" vertical="center" textRotation="255" shrinkToFit="1"/>
      <protection/>
    </xf>
    <xf numFmtId="0" fontId="36" fillId="26" borderId="41" xfId="62" applyFont="1" applyFill="1" applyBorder="1" applyAlignment="1">
      <alignment horizontal="center" vertical="center" textRotation="255" shrinkToFit="1"/>
      <protection/>
    </xf>
    <xf numFmtId="0" fontId="36" fillId="26" borderId="91" xfId="62" applyFont="1" applyFill="1" applyBorder="1" applyAlignment="1">
      <alignment horizontal="center" vertical="center" textRotation="255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標準_第６回さわやかカップジュニアリーグ決勝トーナメント表" xfId="62"/>
    <cellStyle name="標準_第７回さわやかカップジュニアリーグ決勝トーナメント表（0822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31</xdr:row>
      <xdr:rowOff>38100</xdr:rowOff>
    </xdr:from>
    <xdr:to>
      <xdr:col>9</xdr:col>
      <xdr:colOff>76200</xdr:colOff>
      <xdr:row>34</xdr:row>
      <xdr:rowOff>28575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2657475" y="2514600"/>
          <a:ext cx="1714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  <xdr:twoCellAnchor>
    <xdr:from>
      <xdr:col>1</xdr:col>
      <xdr:colOff>0</xdr:colOff>
      <xdr:row>0</xdr:row>
      <xdr:rowOff>47625</xdr:rowOff>
    </xdr:from>
    <xdr:to>
      <xdr:col>58</xdr:col>
      <xdr:colOff>0</xdr:colOff>
      <xdr:row>7</xdr:row>
      <xdr:rowOff>38100</xdr:rowOff>
    </xdr:to>
    <xdr:sp>
      <xdr:nvSpPr>
        <xdr:cNvPr id="2" name="AutoShape 1"/>
        <xdr:cNvSpPr>
          <a:spLocks/>
        </xdr:cNvSpPr>
      </xdr:nvSpPr>
      <xdr:spPr>
        <a:xfrm>
          <a:off x="209550" y="47625"/>
          <a:ext cx="10067925" cy="5238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32004" rIns="64008" bIns="0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第</a:t>
          </a:r>
          <a:r>
            <a:rPr lang="en-US" cap="none" sz="2400" b="0" i="0" u="none" baseline="0">
              <a:solidFill>
                <a:srgbClr val="FF0000"/>
              </a:solidFill>
            </a:rPr>
            <a:t>1</a:t>
          </a:r>
          <a:r>
            <a:rPr lang="en-US" cap="none" sz="2400" b="0" i="0" u="none" baseline="0">
              <a:solidFill>
                <a:srgbClr val="FF0000"/>
              </a:solidFill>
            </a:rPr>
            <a:t>4</a:t>
          </a:r>
          <a:r>
            <a:rPr lang="en-US" cap="none" sz="2400" b="0" i="0" u="none" baseline="0">
              <a:solidFill>
                <a:srgbClr val="FF0000"/>
              </a:solidFill>
            </a:rPr>
            <a:t>回さわやかカップ・教育リーグ</a:t>
          </a:r>
          <a:r>
            <a:rPr lang="en-US" cap="none" sz="2400" b="0" i="0" u="none" baseline="0">
              <a:solidFill>
                <a:srgbClr val="FF0000"/>
              </a:solidFill>
            </a:rPr>
            <a:t> </a:t>
          </a:r>
          <a:r>
            <a:rPr lang="en-US" cap="none" sz="2400" b="0" i="0" u="none" baseline="0">
              <a:solidFill>
                <a:srgbClr val="FF0000"/>
              </a:solidFill>
            </a:rPr>
            <a:t>決勝トーナメント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21</xdr:col>
      <xdr:colOff>104775</xdr:colOff>
      <xdr:row>71</xdr:row>
      <xdr:rowOff>28575</xdr:rowOff>
    </xdr:from>
    <xdr:to>
      <xdr:col>38</xdr:col>
      <xdr:colOff>9525</xdr:colOff>
      <xdr:row>83</xdr:row>
      <xdr:rowOff>66675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343400" y="5553075"/>
          <a:ext cx="20097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準優勝　市場ハリケーンズ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第３位　戸塚アイアンボンドス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第３位　戸塚ＡＣＦホークス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3722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0"/>
          <a:ext cx="63722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3531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0"/>
          <a:ext cx="63531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3627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0" y="0"/>
          <a:ext cx="70104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0" y="0"/>
          <a:ext cx="70104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A4173"/>
  <sheetViews>
    <sheetView tabSelected="1" zoomScale="93" zoomScaleNormal="93" zoomScalePageLayoutView="0" workbookViewId="0" topLeftCell="A1">
      <selection activeCell="CI41" sqref="CI41"/>
    </sheetView>
  </sheetViews>
  <sheetFormatPr defaultColWidth="9.00390625" defaultRowHeight="6" customHeight="1"/>
  <cols>
    <col min="1" max="1" width="2.75390625" style="191" customWidth="1"/>
    <col min="2" max="2" width="3.875" style="192" customWidth="1"/>
    <col min="3" max="3" width="19.75390625" style="193" customWidth="1"/>
    <col min="4" max="54" width="1.625" style="191" customWidth="1"/>
    <col min="55" max="55" width="19.75390625" style="193" customWidth="1"/>
    <col min="56" max="56" width="3.875" style="192" customWidth="1"/>
    <col min="57" max="59" width="1.00390625" style="191" customWidth="1"/>
    <col min="60" max="60" width="2.625" style="193" customWidth="1"/>
    <col min="61" max="64" width="1.00390625" style="191" customWidth="1"/>
    <col min="65" max="65" width="1.25" style="191" customWidth="1"/>
    <col min="66" max="169" width="1.00390625" style="191" customWidth="1"/>
    <col min="170" max="16384" width="9.00390625" style="191" customWidth="1"/>
  </cols>
  <sheetData>
    <row r="1" ht="6" customHeight="1">
      <c r="BR1" s="191">
        <v>0.62</v>
      </c>
    </row>
    <row r="2" ht="6" customHeight="1">
      <c r="B2" s="193"/>
    </row>
    <row r="3" ht="6" customHeight="1">
      <c r="B3" s="193"/>
    </row>
    <row r="4" ht="6" customHeight="1">
      <c r="B4" s="193"/>
    </row>
    <row r="5" ht="6" customHeight="1">
      <c r="B5" s="193"/>
    </row>
    <row r="6" ht="6" customHeight="1">
      <c r="B6" s="193"/>
    </row>
    <row r="7" ht="6" customHeight="1">
      <c r="B7" s="193"/>
    </row>
    <row r="8" ht="6" customHeight="1">
      <c r="B8" s="193"/>
    </row>
    <row r="9" spans="2:56" ht="6" customHeight="1">
      <c r="B9" s="193"/>
      <c r="BD9" s="194"/>
    </row>
    <row r="10" spans="2:59" ht="10.5" customHeight="1">
      <c r="B10" s="193"/>
      <c r="C10" s="347"/>
      <c r="D10" s="347"/>
      <c r="E10" s="348" t="s">
        <v>316</v>
      </c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348"/>
      <c r="BC10" s="357" t="s">
        <v>450</v>
      </c>
      <c r="BD10" s="357"/>
      <c r="BE10" s="357"/>
      <c r="BF10" s="357"/>
      <c r="BG10" s="357"/>
    </row>
    <row r="11" spans="2:79" ht="10.5" customHeight="1" thickBot="1">
      <c r="B11" s="195"/>
      <c r="C11" s="196"/>
      <c r="D11" s="197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348"/>
      <c r="BC11" s="358"/>
      <c r="BD11" s="358"/>
      <c r="BE11" s="358"/>
      <c r="BF11" s="358"/>
      <c r="BG11" s="35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</row>
    <row r="12" spans="1:79" ht="6" customHeight="1">
      <c r="A12" s="359" t="s">
        <v>255</v>
      </c>
      <c r="B12" s="362" t="s">
        <v>256</v>
      </c>
      <c r="C12" s="365" t="s">
        <v>364</v>
      </c>
      <c r="D12" s="199"/>
      <c r="E12" s="198"/>
      <c r="F12" s="198"/>
      <c r="G12" s="198"/>
      <c r="H12" s="198"/>
      <c r="I12" s="198"/>
      <c r="J12" s="198"/>
      <c r="K12" s="198"/>
      <c r="L12" s="198"/>
      <c r="M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200"/>
      <c r="BC12" s="365" t="s">
        <v>320</v>
      </c>
      <c r="BD12" s="366" t="s">
        <v>257</v>
      </c>
      <c r="BE12" s="369" t="s">
        <v>258</v>
      </c>
      <c r="BF12" s="370"/>
      <c r="BG12" s="371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</row>
    <row r="13" spans="1:79" ht="6" customHeight="1" thickBot="1">
      <c r="A13" s="360"/>
      <c r="B13" s="363"/>
      <c r="C13" s="350"/>
      <c r="D13" s="283"/>
      <c r="E13" s="279"/>
      <c r="F13" s="279"/>
      <c r="G13" s="279"/>
      <c r="H13" s="279"/>
      <c r="I13" s="279"/>
      <c r="J13" s="279"/>
      <c r="K13" s="279"/>
      <c r="L13" s="279"/>
      <c r="M13" s="279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279"/>
      <c r="AT13" s="279"/>
      <c r="AU13" s="279"/>
      <c r="AV13" s="279"/>
      <c r="AW13" s="279"/>
      <c r="AX13" s="279"/>
      <c r="AY13" s="279"/>
      <c r="AZ13" s="279"/>
      <c r="BA13" s="279"/>
      <c r="BB13" s="280"/>
      <c r="BC13" s="350"/>
      <c r="BD13" s="367"/>
      <c r="BE13" s="372"/>
      <c r="BF13" s="373"/>
      <c r="BG13" s="374"/>
      <c r="BO13" s="198"/>
      <c r="BP13" s="383"/>
      <c r="BQ13" s="383"/>
      <c r="BR13" s="383"/>
      <c r="BS13" s="198"/>
      <c r="BT13" s="198"/>
      <c r="BU13" s="198"/>
      <c r="BV13" s="198"/>
      <c r="BW13" s="198"/>
      <c r="BX13" s="198"/>
      <c r="BY13" s="198"/>
      <c r="BZ13" s="198"/>
      <c r="CA13" s="198"/>
    </row>
    <row r="14" spans="1:79" ht="6" customHeight="1" thickTop="1">
      <c r="A14" s="360"/>
      <c r="B14" s="363"/>
      <c r="C14" s="350"/>
      <c r="D14" s="199"/>
      <c r="E14" s="198"/>
      <c r="F14" s="198"/>
      <c r="G14" s="198"/>
      <c r="H14" s="198"/>
      <c r="I14" s="198"/>
      <c r="J14" s="198"/>
      <c r="K14" s="198"/>
      <c r="L14" s="198"/>
      <c r="M14" s="198"/>
      <c r="N14" s="284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285"/>
      <c r="AS14" s="198"/>
      <c r="AT14" s="198"/>
      <c r="AU14" s="198"/>
      <c r="AV14" s="198"/>
      <c r="AW14" s="198"/>
      <c r="AX14" s="198"/>
      <c r="AY14" s="198"/>
      <c r="AZ14" s="198"/>
      <c r="BA14" s="198"/>
      <c r="BB14" s="200"/>
      <c r="BC14" s="350"/>
      <c r="BD14" s="367"/>
      <c r="BE14" s="372"/>
      <c r="BF14" s="373"/>
      <c r="BG14" s="374"/>
      <c r="BO14" s="198"/>
      <c r="BP14" s="384"/>
      <c r="BQ14" s="383"/>
      <c r="BR14" s="383"/>
      <c r="BS14" s="198"/>
      <c r="BT14" s="198"/>
      <c r="BU14" s="198"/>
      <c r="BV14" s="198"/>
      <c r="BW14" s="198"/>
      <c r="BX14" s="198"/>
      <c r="BY14" s="198"/>
      <c r="BZ14" s="198"/>
      <c r="CA14" s="198"/>
    </row>
    <row r="15" spans="1:79" ht="6" customHeight="1" thickBot="1">
      <c r="A15" s="360"/>
      <c r="B15" s="364"/>
      <c r="C15" s="351"/>
      <c r="D15" s="199"/>
      <c r="E15" s="198"/>
      <c r="F15" s="198"/>
      <c r="G15" s="198"/>
      <c r="H15" s="198"/>
      <c r="I15" s="198"/>
      <c r="J15" s="198"/>
      <c r="K15" s="198"/>
      <c r="L15" s="198"/>
      <c r="M15" s="198"/>
      <c r="N15" s="340">
        <v>6</v>
      </c>
      <c r="O15" s="331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345">
        <v>12</v>
      </c>
      <c r="AR15" s="332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351"/>
      <c r="BD15" s="368"/>
      <c r="BE15" s="372"/>
      <c r="BF15" s="373"/>
      <c r="BG15" s="374"/>
      <c r="BO15" s="198"/>
      <c r="BP15" s="384"/>
      <c r="BQ15" s="383"/>
      <c r="BR15" s="383"/>
      <c r="BS15" s="198"/>
      <c r="BT15" s="198"/>
      <c r="BU15" s="198"/>
      <c r="BV15" s="198"/>
      <c r="BW15" s="198"/>
      <c r="BX15" s="198"/>
      <c r="BY15" s="198"/>
      <c r="BZ15" s="198"/>
      <c r="CA15" s="198"/>
    </row>
    <row r="16" spans="1:79" ht="6" customHeight="1" thickBot="1">
      <c r="A16" s="360"/>
      <c r="B16" s="194"/>
      <c r="C16" s="209"/>
      <c r="D16" s="210"/>
      <c r="E16" s="210"/>
      <c r="F16" s="198"/>
      <c r="G16" s="198"/>
      <c r="H16" s="198"/>
      <c r="I16" s="198"/>
      <c r="J16" s="198"/>
      <c r="K16" s="198"/>
      <c r="L16" s="345" t="s">
        <v>334</v>
      </c>
      <c r="M16" s="388"/>
      <c r="N16" s="379"/>
      <c r="O16" s="331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331"/>
      <c r="AR16" s="332"/>
      <c r="AS16" s="345" t="s">
        <v>336</v>
      </c>
      <c r="AT16" s="331"/>
      <c r="AU16" s="198"/>
      <c r="AV16" s="198"/>
      <c r="AW16" s="198"/>
      <c r="AX16" s="198"/>
      <c r="AY16" s="198"/>
      <c r="AZ16" s="198"/>
      <c r="BA16" s="198"/>
      <c r="BB16" s="198"/>
      <c r="BC16" s="209"/>
      <c r="BD16" s="194"/>
      <c r="BE16" s="372"/>
      <c r="BF16" s="373"/>
      <c r="BG16" s="374"/>
      <c r="BO16" s="198"/>
      <c r="BP16" s="384"/>
      <c r="BQ16" s="383"/>
      <c r="BR16" s="383"/>
      <c r="BS16" s="198"/>
      <c r="BT16" s="198"/>
      <c r="BU16" s="198"/>
      <c r="BV16" s="198"/>
      <c r="BW16" s="198"/>
      <c r="BX16" s="198"/>
      <c r="BY16" s="198"/>
      <c r="BZ16" s="198"/>
      <c r="CA16" s="198"/>
    </row>
    <row r="17" spans="1:79" ht="6" customHeight="1" thickBot="1">
      <c r="A17" s="360"/>
      <c r="B17" s="396" t="s">
        <v>261</v>
      </c>
      <c r="C17" s="349" t="s">
        <v>52</v>
      </c>
      <c r="D17" s="210"/>
      <c r="E17" s="210"/>
      <c r="F17" s="198"/>
      <c r="G17" s="198"/>
      <c r="H17" s="198"/>
      <c r="I17" s="198"/>
      <c r="J17" s="198"/>
      <c r="K17" s="198"/>
      <c r="L17" s="388"/>
      <c r="M17" s="388"/>
      <c r="N17" s="385"/>
      <c r="O17" s="386"/>
      <c r="P17" s="279"/>
      <c r="Q17" s="279"/>
      <c r="R17" s="279"/>
      <c r="S17" s="279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279"/>
      <c r="AO17" s="279"/>
      <c r="AP17" s="279"/>
      <c r="AQ17" s="386"/>
      <c r="AR17" s="387"/>
      <c r="AS17" s="331"/>
      <c r="AT17" s="331"/>
      <c r="AU17" s="198"/>
      <c r="AV17" s="198"/>
      <c r="AW17" s="198"/>
      <c r="AX17" s="198"/>
      <c r="AY17" s="198"/>
      <c r="AZ17" s="198"/>
      <c r="BA17" s="198"/>
      <c r="BB17" s="200"/>
      <c r="BC17" s="349" t="s">
        <v>55</v>
      </c>
      <c r="BD17" s="390" t="s">
        <v>262</v>
      </c>
      <c r="BE17" s="372"/>
      <c r="BF17" s="373"/>
      <c r="BG17" s="374"/>
      <c r="BO17" s="198"/>
      <c r="BP17" s="198"/>
      <c r="BQ17" s="383"/>
      <c r="BR17" s="383"/>
      <c r="BS17" s="198"/>
      <c r="BT17" s="198"/>
      <c r="BU17" s="198"/>
      <c r="BV17" s="198"/>
      <c r="BW17" s="198"/>
      <c r="BX17" s="198"/>
      <c r="BY17" s="198"/>
      <c r="BZ17" s="198"/>
      <c r="CA17" s="198"/>
    </row>
    <row r="18" spans="1:79" ht="6" customHeight="1" thickBot="1" thickTop="1">
      <c r="A18" s="360"/>
      <c r="B18" s="397"/>
      <c r="C18" s="350"/>
      <c r="D18" s="210"/>
      <c r="E18" s="210"/>
      <c r="F18" s="198"/>
      <c r="G18" s="198"/>
      <c r="H18" s="198"/>
      <c r="I18" s="210"/>
      <c r="J18" s="210"/>
      <c r="K18" s="198"/>
      <c r="L18" s="388"/>
      <c r="M18" s="388"/>
      <c r="N18" s="389">
        <v>1</v>
      </c>
      <c r="O18" s="331"/>
      <c r="P18" s="198"/>
      <c r="Q18" s="198"/>
      <c r="R18" s="198"/>
      <c r="S18" s="198"/>
      <c r="T18" s="284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285"/>
      <c r="AN18" s="198"/>
      <c r="AO18" s="198"/>
      <c r="AP18" s="198"/>
      <c r="AQ18" s="331">
        <v>2</v>
      </c>
      <c r="AR18" s="337"/>
      <c r="AS18" s="389"/>
      <c r="AT18" s="331"/>
      <c r="AU18" s="198"/>
      <c r="AV18" s="198"/>
      <c r="AW18" s="198"/>
      <c r="AX18" s="279"/>
      <c r="AY18" s="279"/>
      <c r="AZ18" s="279"/>
      <c r="BA18" s="279"/>
      <c r="BB18" s="280"/>
      <c r="BC18" s="350"/>
      <c r="BD18" s="391"/>
      <c r="BE18" s="372"/>
      <c r="BF18" s="373"/>
      <c r="BG18" s="374"/>
      <c r="BO18" s="383"/>
      <c r="BP18" s="198"/>
      <c r="BQ18" s="383"/>
      <c r="BR18" s="383"/>
      <c r="BS18" s="198"/>
      <c r="BT18" s="198"/>
      <c r="BU18" s="198"/>
      <c r="BV18" s="198"/>
      <c r="BW18" s="198"/>
      <c r="BX18" s="198"/>
      <c r="BY18" s="198"/>
      <c r="BZ18" s="198"/>
      <c r="CA18" s="198"/>
    </row>
    <row r="19" spans="1:79" ht="6" customHeight="1" thickTop="1">
      <c r="A19" s="360"/>
      <c r="B19" s="397"/>
      <c r="C19" s="350"/>
      <c r="D19" s="204"/>
      <c r="E19" s="205"/>
      <c r="F19" s="205"/>
      <c r="G19" s="205"/>
      <c r="H19" s="205"/>
      <c r="I19" s="399">
        <v>6</v>
      </c>
      <c r="J19" s="331"/>
      <c r="K19" s="198"/>
      <c r="L19" s="198"/>
      <c r="M19" s="198"/>
      <c r="N19" s="389"/>
      <c r="O19" s="331"/>
      <c r="P19" s="198"/>
      <c r="Q19" s="198"/>
      <c r="R19" s="198"/>
      <c r="S19" s="198"/>
      <c r="T19" s="284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285"/>
      <c r="AN19" s="198"/>
      <c r="AO19" s="198"/>
      <c r="AP19" s="198"/>
      <c r="AQ19" s="331"/>
      <c r="AR19" s="337"/>
      <c r="AS19" s="389"/>
      <c r="AT19" s="331"/>
      <c r="AU19" s="198"/>
      <c r="AV19" s="345">
        <v>5</v>
      </c>
      <c r="AW19" s="346"/>
      <c r="AX19" s="198"/>
      <c r="AY19" s="198"/>
      <c r="AZ19" s="198"/>
      <c r="BA19" s="198"/>
      <c r="BB19" s="200"/>
      <c r="BC19" s="350"/>
      <c r="BD19" s="391"/>
      <c r="BE19" s="372"/>
      <c r="BF19" s="373"/>
      <c r="BG19" s="374"/>
      <c r="BO19" s="383"/>
      <c r="BP19" s="198"/>
      <c r="BQ19" s="383"/>
      <c r="BR19" s="383"/>
      <c r="BS19" s="198"/>
      <c r="BT19" s="198"/>
      <c r="BU19" s="198"/>
      <c r="BV19" s="198"/>
      <c r="BW19" s="198"/>
      <c r="BX19" s="198"/>
      <c r="BY19" s="198"/>
      <c r="BZ19" s="198"/>
      <c r="CA19" s="198"/>
    </row>
    <row r="20" spans="1:79" ht="6" customHeight="1" thickBot="1">
      <c r="A20" s="360"/>
      <c r="B20" s="398"/>
      <c r="C20" s="351"/>
      <c r="D20" s="198"/>
      <c r="E20" s="198"/>
      <c r="F20" s="198"/>
      <c r="G20" s="345" t="s">
        <v>330</v>
      </c>
      <c r="H20" s="331"/>
      <c r="I20" s="389"/>
      <c r="J20" s="331"/>
      <c r="K20" s="198"/>
      <c r="L20" s="198"/>
      <c r="M20" s="198"/>
      <c r="N20" s="389"/>
      <c r="O20" s="331"/>
      <c r="P20" s="198"/>
      <c r="Q20" s="198"/>
      <c r="R20" s="198"/>
      <c r="S20" s="198"/>
      <c r="T20" s="284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285"/>
      <c r="AN20" s="198"/>
      <c r="AO20" s="198"/>
      <c r="AP20" s="198"/>
      <c r="AQ20" s="331"/>
      <c r="AR20" s="337"/>
      <c r="AS20" s="212"/>
      <c r="AT20" s="198"/>
      <c r="AU20" s="198"/>
      <c r="AV20" s="345"/>
      <c r="AW20" s="346"/>
      <c r="AX20" s="345" t="s">
        <v>337</v>
      </c>
      <c r="AY20" s="331"/>
      <c r="AZ20" s="198"/>
      <c r="BA20" s="198"/>
      <c r="BB20" s="198"/>
      <c r="BC20" s="351"/>
      <c r="BD20" s="392"/>
      <c r="BE20" s="372"/>
      <c r="BF20" s="373"/>
      <c r="BG20" s="374"/>
      <c r="BO20" s="383"/>
      <c r="BP20" s="198"/>
      <c r="BQ20" s="383"/>
      <c r="BR20" s="383"/>
      <c r="BS20" s="198"/>
      <c r="BT20" s="198"/>
      <c r="BU20" s="198"/>
      <c r="BV20" s="198"/>
      <c r="BW20" s="198"/>
      <c r="BX20" s="198"/>
      <c r="BY20" s="198"/>
      <c r="BZ20" s="198"/>
      <c r="CA20" s="198"/>
    </row>
    <row r="21" spans="1:79" ht="6" customHeight="1" thickBot="1" thickTop="1">
      <c r="A21" s="360"/>
      <c r="B21" s="194"/>
      <c r="C21" s="215"/>
      <c r="D21" s="198"/>
      <c r="E21" s="198"/>
      <c r="F21" s="198"/>
      <c r="G21" s="331"/>
      <c r="H21" s="331"/>
      <c r="I21" s="378">
        <v>9</v>
      </c>
      <c r="J21" s="329"/>
      <c r="K21" s="268"/>
      <c r="L21" s="268"/>
      <c r="M21" s="268"/>
      <c r="N21" s="198"/>
      <c r="O21" s="198"/>
      <c r="P21" s="198"/>
      <c r="Q21" s="198"/>
      <c r="R21" s="198"/>
      <c r="S21" s="198"/>
      <c r="T21" s="284"/>
      <c r="U21" s="198"/>
      <c r="V21" s="198"/>
      <c r="W21" s="198"/>
      <c r="X21" s="198"/>
      <c r="Y21" s="198"/>
      <c r="Z21" s="198"/>
      <c r="AA21" s="198"/>
      <c r="AB21" s="198"/>
      <c r="AC21" s="345" t="s">
        <v>456</v>
      </c>
      <c r="AD21" s="331"/>
      <c r="AE21" s="198"/>
      <c r="AF21" s="198"/>
      <c r="AG21" s="198"/>
      <c r="AH21" s="198"/>
      <c r="AI21" s="198"/>
      <c r="AJ21" s="198"/>
      <c r="AK21" s="198"/>
      <c r="AL21" s="198"/>
      <c r="AM21" s="285"/>
      <c r="AN21" s="198"/>
      <c r="AO21" s="198"/>
      <c r="AP21" s="198"/>
      <c r="AQ21" s="198"/>
      <c r="AR21" s="198"/>
      <c r="AS21" s="268"/>
      <c r="AT21" s="268"/>
      <c r="AU21" s="268"/>
      <c r="AV21" s="329">
        <v>2</v>
      </c>
      <c r="AW21" s="336"/>
      <c r="AX21" s="331"/>
      <c r="AY21" s="331"/>
      <c r="AZ21" s="198"/>
      <c r="BA21" s="198"/>
      <c r="BB21" s="198"/>
      <c r="BC21" s="216"/>
      <c r="BD21" s="194"/>
      <c r="BE21" s="372"/>
      <c r="BF21" s="373"/>
      <c r="BG21" s="374"/>
      <c r="BO21" s="383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</row>
    <row r="22" spans="1:79" ht="6" customHeight="1">
      <c r="A22" s="360"/>
      <c r="B22" s="380" t="s">
        <v>265</v>
      </c>
      <c r="C22" s="349" t="s">
        <v>253</v>
      </c>
      <c r="D22" s="198"/>
      <c r="E22" s="198"/>
      <c r="F22" s="198"/>
      <c r="G22" s="331"/>
      <c r="H22" s="331"/>
      <c r="I22" s="379"/>
      <c r="J22" s="331"/>
      <c r="K22" s="198"/>
      <c r="L22" s="198"/>
      <c r="M22" s="198"/>
      <c r="N22" s="198"/>
      <c r="O22" s="198"/>
      <c r="P22" s="198"/>
      <c r="Q22" s="198"/>
      <c r="R22" s="198"/>
      <c r="S22" s="198"/>
      <c r="T22" s="284"/>
      <c r="U22" s="198"/>
      <c r="V22" s="198"/>
      <c r="W22" s="198"/>
      <c r="X22" s="198"/>
      <c r="Y22" s="198"/>
      <c r="Z22" s="198"/>
      <c r="AA22" s="198"/>
      <c r="AB22" s="198"/>
      <c r="AC22" s="331"/>
      <c r="AD22" s="331"/>
      <c r="AE22" s="198"/>
      <c r="AF22" s="198"/>
      <c r="AG22" s="198"/>
      <c r="AH22" s="198"/>
      <c r="AI22" s="198"/>
      <c r="AJ22" s="198"/>
      <c r="AK22" s="198"/>
      <c r="AL22" s="198"/>
      <c r="AM22" s="285"/>
      <c r="AN22" s="198"/>
      <c r="AO22" s="198"/>
      <c r="AP22" s="198"/>
      <c r="AQ22" s="198"/>
      <c r="AR22" s="198"/>
      <c r="AS22" s="198"/>
      <c r="AT22" s="198"/>
      <c r="AU22" s="198"/>
      <c r="AV22" s="331"/>
      <c r="AW22" s="337"/>
      <c r="AX22" s="331"/>
      <c r="AY22" s="331"/>
      <c r="AZ22" s="198"/>
      <c r="BA22" s="198"/>
      <c r="BB22" s="198"/>
      <c r="BC22" s="349" t="s">
        <v>75</v>
      </c>
      <c r="BD22" s="396" t="s">
        <v>266</v>
      </c>
      <c r="BE22" s="372"/>
      <c r="BF22" s="373"/>
      <c r="BG22" s="374"/>
      <c r="BO22" s="217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</row>
    <row r="23" spans="1:79" ht="6" customHeight="1" thickBot="1">
      <c r="A23" s="360"/>
      <c r="B23" s="381"/>
      <c r="C23" s="350"/>
      <c r="D23" s="198"/>
      <c r="E23" s="198"/>
      <c r="F23" s="198"/>
      <c r="G23" s="198"/>
      <c r="H23" s="198"/>
      <c r="I23" s="379"/>
      <c r="J23" s="331"/>
      <c r="K23" s="198"/>
      <c r="L23" s="198"/>
      <c r="M23" s="198"/>
      <c r="N23" s="198"/>
      <c r="O23" s="198"/>
      <c r="P23" s="198"/>
      <c r="Q23" s="198"/>
      <c r="R23" s="198"/>
      <c r="S23" s="210"/>
      <c r="T23" s="379">
        <v>8</v>
      </c>
      <c r="U23" s="331"/>
      <c r="V23" s="198"/>
      <c r="W23" s="198"/>
      <c r="X23" s="198"/>
      <c r="Y23" s="198"/>
      <c r="Z23" s="198"/>
      <c r="AA23" s="198"/>
      <c r="AB23" s="198"/>
      <c r="AC23" s="546"/>
      <c r="AD23" s="546"/>
      <c r="AE23" s="198"/>
      <c r="AF23" s="198"/>
      <c r="AG23" s="198"/>
      <c r="AH23" s="198"/>
      <c r="AI23" s="198"/>
      <c r="AJ23" s="198"/>
      <c r="AK23" s="198"/>
      <c r="AL23" s="331">
        <v>6</v>
      </c>
      <c r="AM23" s="332"/>
      <c r="AN23" s="198"/>
      <c r="AO23" s="198"/>
      <c r="AP23" s="198"/>
      <c r="AQ23" s="198"/>
      <c r="AR23" s="198"/>
      <c r="AS23" s="198"/>
      <c r="AT23" s="198"/>
      <c r="AU23" s="198"/>
      <c r="AV23" s="331"/>
      <c r="AW23" s="337"/>
      <c r="AX23" s="201"/>
      <c r="AY23" s="201"/>
      <c r="AZ23" s="201"/>
      <c r="BA23" s="201"/>
      <c r="BB23" s="202"/>
      <c r="BC23" s="350"/>
      <c r="BD23" s="397"/>
      <c r="BE23" s="372"/>
      <c r="BF23" s="373"/>
      <c r="BG23" s="374"/>
      <c r="BO23" s="383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</row>
    <row r="24" spans="1:79" ht="6" customHeight="1" thickTop="1">
      <c r="A24" s="360"/>
      <c r="B24" s="381"/>
      <c r="C24" s="350"/>
      <c r="D24" s="265"/>
      <c r="E24" s="266"/>
      <c r="F24" s="267"/>
      <c r="G24" s="267"/>
      <c r="H24" s="267"/>
      <c r="I24" s="198"/>
      <c r="J24" s="198"/>
      <c r="K24" s="198"/>
      <c r="L24" s="198"/>
      <c r="M24" s="198"/>
      <c r="N24" s="198"/>
      <c r="O24" s="198"/>
      <c r="P24" s="198"/>
      <c r="Q24" s="198"/>
      <c r="R24" s="345" t="s">
        <v>323</v>
      </c>
      <c r="S24" s="341"/>
      <c r="T24" s="379"/>
      <c r="U24" s="331"/>
      <c r="V24" s="198"/>
      <c r="W24" s="198"/>
      <c r="X24" s="198"/>
      <c r="Y24" s="198"/>
      <c r="Z24" s="198"/>
      <c r="AA24" s="198"/>
      <c r="AB24" s="547" t="s">
        <v>454</v>
      </c>
      <c r="AC24" s="548"/>
      <c r="AD24" s="548"/>
      <c r="AE24" s="549"/>
      <c r="AF24" s="198"/>
      <c r="AG24" s="198"/>
      <c r="AH24" s="198"/>
      <c r="AI24" s="198"/>
      <c r="AJ24" s="198"/>
      <c r="AK24" s="198"/>
      <c r="AL24" s="331"/>
      <c r="AM24" s="332"/>
      <c r="AN24" s="345" t="s">
        <v>325</v>
      </c>
      <c r="AO24" s="341"/>
      <c r="AP24" s="341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200"/>
      <c r="BC24" s="350"/>
      <c r="BD24" s="397"/>
      <c r="BE24" s="372"/>
      <c r="BF24" s="373"/>
      <c r="BG24" s="374"/>
      <c r="BO24" s="383"/>
      <c r="BP24" s="198"/>
      <c r="BQ24" s="198"/>
      <c r="BR24" s="198"/>
      <c r="BS24" s="198"/>
      <c r="BT24" s="198"/>
      <c r="BU24" s="198"/>
      <c r="BV24" s="198"/>
      <c r="BW24" s="218"/>
      <c r="BX24" s="198"/>
      <c r="BY24" s="198"/>
      <c r="BZ24" s="198"/>
      <c r="CA24" s="198"/>
    </row>
    <row r="25" spans="1:79" ht="6" customHeight="1" thickBot="1">
      <c r="A25" s="360"/>
      <c r="B25" s="382"/>
      <c r="C25" s="351"/>
      <c r="D25" s="210"/>
      <c r="E25" s="210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341"/>
      <c r="S25" s="341"/>
      <c r="T25" s="385"/>
      <c r="U25" s="386"/>
      <c r="V25" s="279"/>
      <c r="W25" s="279"/>
      <c r="X25" s="279"/>
      <c r="Y25" s="198"/>
      <c r="Z25" s="198"/>
      <c r="AA25" s="198"/>
      <c r="AB25" s="550"/>
      <c r="AC25" s="551"/>
      <c r="AD25" s="551"/>
      <c r="AE25" s="552"/>
      <c r="AF25" s="198"/>
      <c r="AG25" s="198"/>
      <c r="AH25" s="198"/>
      <c r="AI25" s="279"/>
      <c r="AJ25" s="279"/>
      <c r="AK25" s="279"/>
      <c r="AL25" s="386"/>
      <c r="AM25" s="387"/>
      <c r="AN25" s="341"/>
      <c r="AO25" s="341"/>
      <c r="AP25" s="341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200"/>
      <c r="BC25" s="351"/>
      <c r="BD25" s="398"/>
      <c r="BE25" s="372"/>
      <c r="BF25" s="373"/>
      <c r="BG25" s="374"/>
      <c r="BO25" s="383"/>
      <c r="BP25" s="198"/>
      <c r="BQ25" s="198"/>
      <c r="BR25" s="198"/>
      <c r="BS25" s="198"/>
      <c r="BT25" s="198"/>
      <c r="BU25" s="198"/>
      <c r="BV25" s="198"/>
      <c r="BX25" s="198"/>
      <c r="BY25" s="198"/>
      <c r="BZ25" s="198"/>
      <c r="CA25" s="198"/>
    </row>
    <row r="26" spans="1:79" ht="6" customHeight="1" thickBot="1">
      <c r="A26" s="360"/>
      <c r="B26" s="194"/>
      <c r="C26" s="209"/>
      <c r="D26" s="210"/>
      <c r="E26" s="210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341"/>
      <c r="S26" s="341"/>
      <c r="T26" s="389">
        <v>2</v>
      </c>
      <c r="U26" s="331"/>
      <c r="V26" s="198"/>
      <c r="W26" s="198"/>
      <c r="X26" s="198"/>
      <c r="Y26" s="212"/>
      <c r="Z26" s="198"/>
      <c r="AA26" s="200"/>
      <c r="AB26" s="550"/>
      <c r="AC26" s="551"/>
      <c r="AD26" s="551"/>
      <c r="AE26" s="552"/>
      <c r="AF26" s="318"/>
      <c r="AG26" s="314"/>
      <c r="AH26" s="319"/>
      <c r="AI26" s="198"/>
      <c r="AJ26" s="198"/>
      <c r="AK26" s="198"/>
      <c r="AL26" s="331">
        <v>1</v>
      </c>
      <c r="AM26" s="331"/>
      <c r="AN26" s="400"/>
      <c r="AO26" s="341"/>
      <c r="AP26" s="341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209"/>
      <c r="BD26" s="194"/>
      <c r="BE26" s="372"/>
      <c r="BF26" s="373"/>
      <c r="BG26" s="374"/>
      <c r="BO26" s="383"/>
      <c r="BP26" s="198"/>
      <c r="BQ26" s="198"/>
      <c r="BR26" s="198"/>
      <c r="BS26" s="198"/>
      <c r="BT26" s="198"/>
      <c r="BU26" s="198"/>
      <c r="BV26" s="198"/>
      <c r="BX26" s="198"/>
      <c r="BY26" s="198"/>
      <c r="BZ26" s="198"/>
      <c r="CA26" s="198"/>
    </row>
    <row r="27" spans="1:79" ht="6" customHeight="1">
      <c r="A27" s="360"/>
      <c r="B27" s="393" t="s">
        <v>267</v>
      </c>
      <c r="C27" s="349" t="s">
        <v>70</v>
      </c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341"/>
      <c r="S27" s="341"/>
      <c r="T27" s="389"/>
      <c r="U27" s="331"/>
      <c r="V27" s="198"/>
      <c r="W27" s="198"/>
      <c r="X27" s="198"/>
      <c r="Y27" s="212"/>
      <c r="Z27" s="198"/>
      <c r="AA27" s="200"/>
      <c r="AB27" s="550"/>
      <c r="AC27" s="551"/>
      <c r="AD27" s="551"/>
      <c r="AE27" s="552"/>
      <c r="AF27" s="318"/>
      <c r="AG27" s="314"/>
      <c r="AH27" s="319"/>
      <c r="AI27" s="198"/>
      <c r="AJ27" s="198"/>
      <c r="AK27" s="198"/>
      <c r="AL27" s="331"/>
      <c r="AM27" s="331"/>
      <c r="AN27" s="400"/>
      <c r="AO27" s="341"/>
      <c r="AP27" s="341"/>
      <c r="AQ27" s="198"/>
      <c r="AR27" s="198"/>
      <c r="AS27" s="210"/>
      <c r="AT27" s="210"/>
      <c r="AU27" s="198"/>
      <c r="AV27" s="198"/>
      <c r="AW27" s="198"/>
      <c r="AX27" s="198"/>
      <c r="AY27" s="198"/>
      <c r="AZ27" s="198"/>
      <c r="BA27" s="198"/>
      <c r="BB27" s="200"/>
      <c r="BC27" s="349" t="s">
        <v>61</v>
      </c>
      <c r="BD27" s="380" t="s">
        <v>268</v>
      </c>
      <c r="BE27" s="372"/>
      <c r="BF27" s="373"/>
      <c r="BG27" s="374"/>
      <c r="BO27" s="217"/>
      <c r="BP27" s="198"/>
      <c r="BQ27" s="198"/>
      <c r="BR27" s="198"/>
      <c r="BS27" s="198"/>
      <c r="BT27" s="198"/>
      <c r="BU27" s="198"/>
      <c r="BV27" s="198"/>
      <c r="BX27" s="198"/>
      <c r="BY27" s="198"/>
      <c r="BZ27" s="198"/>
      <c r="CA27" s="198"/>
    </row>
    <row r="28" spans="1:79" ht="6" customHeight="1" thickBot="1">
      <c r="A28" s="360"/>
      <c r="B28" s="394"/>
      <c r="C28" s="350"/>
      <c r="D28" s="219"/>
      <c r="E28" s="219"/>
      <c r="F28" s="201"/>
      <c r="G28" s="201"/>
      <c r="H28" s="201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210"/>
      <c r="T28" s="389"/>
      <c r="U28" s="331"/>
      <c r="V28" s="198"/>
      <c r="W28" s="198"/>
      <c r="X28" s="198"/>
      <c r="Y28" s="212"/>
      <c r="Z28" s="198"/>
      <c r="AA28" s="200"/>
      <c r="AB28" s="550"/>
      <c r="AC28" s="551"/>
      <c r="AD28" s="551"/>
      <c r="AE28" s="552"/>
      <c r="AF28" s="318"/>
      <c r="AG28" s="314"/>
      <c r="AH28" s="319"/>
      <c r="AI28" s="198"/>
      <c r="AJ28" s="198"/>
      <c r="AK28" s="198"/>
      <c r="AL28" s="331"/>
      <c r="AM28" s="331"/>
      <c r="AN28" s="212"/>
      <c r="AO28" s="198"/>
      <c r="AP28" s="198"/>
      <c r="AQ28" s="198"/>
      <c r="AR28" s="198"/>
      <c r="AS28" s="210"/>
      <c r="AT28" s="210"/>
      <c r="AU28" s="198"/>
      <c r="AV28" s="198"/>
      <c r="AW28" s="198"/>
      <c r="AX28" s="279"/>
      <c r="AY28" s="279"/>
      <c r="AZ28" s="279"/>
      <c r="BA28" s="279"/>
      <c r="BB28" s="280"/>
      <c r="BC28" s="350"/>
      <c r="BD28" s="381"/>
      <c r="BE28" s="372"/>
      <c r="BF28" s="373"/>
      <c r="BG28" s="374"/>
      <c r="BO28" s="383"/>
      <c r="BP28" s="198"/>
      <c r="BQ28" s="198"/>
      <c r="BR28" s="198"/>
      <c r="BS28" s="198"/>
      <c r="BT28" s="198"/>
      <c r="BU28" s="198"/>
      <c r="BV28" s="198"/>
      <c r="BX28" s="198"/>
      <c r="BY28" s="198"/>
      <c r="BZ28" s="198"/>
      <c r="CA28" s="198"/>
    </row>
    <row r="29" spans="1:79" ht="6" customHeight="1" thickTop="1">
      <c r="A29" s="360"/>
      <c r="B29" s="394"/>
      <c r="C29" s="350"/>
      <c r="D29" s="198"/>
      <c r="E29" s="198"/>
      <c r="F29" s="198"/>
      <c r="G29" s="205"/>
      <c r="H29" s="206"/>
      <c r="I29" s="399">
        <v>0</v>
      </c>
      <c r="J29" s="331"/>
      <c r="K29" s="198"/>
      <c r="L29" s="198"/>
      <c r="M29" s="198"/>
      <c r="N29" s="198"/>
      <c r="O29" s="198"/>
      <c r="P29" s="198"/>
      <c r="Q29" s="198"/>
      <c r="R29" s="198"/>
      <c r="S29" s="198"/>
      <c r="T29" s="212"/>
      <c r="U29" s="198"/>
      <c r="V29" s="198"/>
      <c r="W29" s="198"/>
      <c r="X29" s="198"/>
      <c r="Y29" s="212"/>
      <c r="Z29" s="198"/>
      <c r="AA29" s="200"/>
      <c r="AB29" s="550"/>
      <c r="AC29" s="551"/>
      <c r="AD29" s="551"/>
      <c r="AE29" s="552"/>
      <c r="AF29" s="318"/>
      <c r="AG29" s="314"/>
      <c r="AH29" s="319"/>
      <c r="AI29" s="198"/>
      <c r="AJ29" s="198"/>
      <c r="AK29" s="198"/>
      <c r="AL29" s="198"/>
      <c r="AM29" s="198"/>
      <c r="AN29" s="212"/>
      <c r="AO29" s="198"/>
      <c r="AP29" s="198"/>
      <c r="AQ29" s="198"/>
      <c r="AR29" s="198"/>
      <c r="AS29" s="210"/>
      <c r="AT29" s="210"/>
      <c r="AU29" s="198"/>
      <c r="AV29" s="345">
        <v>4</v>
      </c>
      <c r="AW29" s="332"/>
      <c r="AX29" s="198"/>
      <c r="AY29" s="198"/>
      <c r="AZ29" s="198"/>
      <c r="BA29" s="198"/>
      <c r="BB29" s="198"/>
      <c r="BC29" s="350"/>
      <c r="BD29" s="381"/>
      <c r="BE29" s="372"/>
      <c r="BF29" s="373"/>
      <c r="BG29" s="374"/>
      <c r="BO29" s="383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</row>
    <row r="30" spans="1:79" ht="6" customHeight="1" thickBot="1">
      <c r="A30" s="360"/>
      <c r="B30" s="395"/>
      <c r="C30" s="351"/>
      <c r="D30" s="198"/>
      <c r="E30" s="198"/>
      <c r="F30" s="198"/>
      <c r="G30" s="345" t="s">
        <v>331</v>
      </c>
      <c r="H30" s="337"/>
      <c r="I30" s="389"/>
      <c r="J30" s="331"/>
      <c r="K30" s="198"/>
      <c r="L30" s="198"/>
      <c r="M30" s="198"/>
      <c r="N30" s="198"/>
      <c r="O30" s="198"/>
      <c r="P30" s="198"/>
      <c r="Q30" s="198"/>
      <c r="R30" s="198"/>
      <c r="S30" s="198"/>
      <c r="T30" s="212"/>
      <c r="U30" s="198"/>
      <c r="V30" s="198"/>
      <c r="W30" s="198"/>
      <c r="X30" s="198"/>
      <c r="Y30" s="212"/>
      <c r="Z30" s="198"/>
      <c r="AA30" s="200"/>
      <c r="AB30" s="550"/>
      <c r="AC30" s="551"/>
      <c r="AD30" s="551"/>
      <c r="AE30" s="552"/>
      <c r="AF30" s="318"/>
      <c r="AG30" s="314"/>
      <c r="AH30" s="319"/>
      <c r="AI30" s="198"/>
      <c r="AJ30" s="198"/>
      <c r="AK30" s="198"/>
      <c r="AL30" s="198"/>
      <c r="AM30" s="198"/>
      <c r="AN30" s="212"/>
      <c r="AO30" s="198"/>
      <c r="AP30" s="198"/>
      <c r="AQ30" s="198"/>
      <c r="AR30" s="198"/>
      <c r="AS30" s="279"/>
      <c r="AT30" s="279"/>
      <c r="AU30" s="279"/>
      <c r="AV30" s="386"/>
      <c r="AW30" s="387"/>
      <c r="AX30" s="345" t="s">
        <v>270</v>
      </c>
      <c r="AY30" s="331"/>
      <c r="AZ30" s="198"/>
      <c r="BA30" s="198"/>
      <c r="BB30" s="198"/>
      <c r="BC30" s="351"/>
      <c r="BD30" s="382"/>
      <c r="BE30" s="372"/>
      <c r="BF30" s="373"/>
      <c r="BG30" s="374"/>
      <c r="BO30" s="383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</row>
    <row r="31" spans="1:79" ht="6" customHeight="1" thickBot="1">
      <c r="A31" s="360"/>
      <c r="B31" s="194"/>
      <c r="C31" s="209"/>
      <c r="D31" s="198"/>
      <c r="E31" s="198"/>
      <c r="F31" s="198"/>
      <c r="G31" s="331"/>
      <c r="H31" s="337"/>
      <c r="I31" s="389"/>
      <c r="J31" s="331"/>
      <c r="K31" s="198"/>
      <c r="L31" s="198"/>
      <c r="M31" s="198"/>
      <c r="N31" s="198"/>
      <c r="O31" s="198"/>
      <c r="P31" s="198"/>
      <c r="Q31" s="198"/>
      <c r="R31" s="198"/>
      <c r="S31" s="198"/>
      <c r="T31" s="212"/>
      <c r="U31" s="198"/>
      <c r="V31" s="198"/>
      <c r="W31" s="198"/>
      <c r="X31" s="198"/>
      <c r="Y31" s="212"/>
      <c r="Z31" s="198"/>
      <c r="AA31" s="200"/>
      <c r="AB31" s="550"/>
      <c r="AC31" s="551"/>
      <c r="AD31" s="551"/>
      <c r="AE31" s="552"/>
      <c r="AF31" s="318"/>
      <c r="AG31" s="314"/>
      <c r="AH31" s="319"/>
      <c r="AI31" s="198"/>
      <c r="AJ31" s="198"/>
      <c r="AK31" s="198"/>
      <c r="AL31" s="198"/>
      <c r="AM31" s="198"/>
      <c r="AN31" s="212"/>
      <c r="AO31" s="198"/>
      <c r="AP31" s="198"/>
      <c r="AQ31" s="198"/>
      <c r="AR31" s="207"/>
      <c r="AS31" s="212"/>
      <c r="AT31" s="198"/>
      <c r="AU31" s="198"/>
      <c r="AV31" s="331">
        <v>3</v>
      </c>
      <c r="AW31" s="337"/>
      <c r="AX31" s="389"/>
      <c r="AY31" s="331"/>
      <c r="AZ31" s="198"/>
      <c r="BA31" s="198"/>
      <c r="BB31" s="198"/>
      <c r="BC31" s="209"/>
      <c r="BD31" s="194"/>
      <c r="BE31" s="372"/>
      <c r="BF31" s="373"/>
      <c r="BG31" s="374"/>
      <c r="BO31" s="383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</row>
    <row r="32" spans="1:79" ht="6" customHeight="1" thickTop="1">
      <c r="A32" s="360"/>
      <c r="B32" s="390" t="s">
        <v>271</v>
      </c>
      <c r="C32" s="349" t="s">
        <v>57</v>
      </c>
      <c r="D32" s="198"/>
      <c r="E32" s="198"/>
      <c r="F32" s="198"/>
      <c r="G32" s="331"/>
      <c r="H32" s="331"/>
      <c r="I32" s="352"/>
      <c r="J32" s="353"/>
      <c r="K32" s="270"/>
      <c r="L32" s="271"/>
      <c r="M32" s="272"/>
      <c r="N32" s="220"/>
      <c r="O32" s="210"/>
      <c r="P32" s="198"/>
      <c r="Q32" s="198"/>
      <c r="R32" s="198"/>
      <c r="S32" s="198"/>
      <c r="T32" s="212"/>
      <c r="U32" s="198"/>
      <c r="V32" s="198"/>
      <c r="W32" s="198"/>
      <c r="X32" s="198"/>
      <c r="Y32" s="212"/>
      <c r="Z32" s="198"/>
      <c r="AA32" s="200"/>
      <c r="AB32" s="550"/>
      <c r="AC32" s="551"/>
      <c r="AD32" s="551"/>
      <c r="AE32" s="552"/>
      <c r="AF32" s="318"/>
      <c r="AG32" s="314"/>
      <c r="AH32" s="319"/>
      <c r="AI32" s="198"/>
      <c r="AJ32" s="198"/>
      <c r="AK32" s="198"/>
      <c r="AL32" s="198"/>
      <c r="AM32" s="198"/>
      <c r="AN32" s="212"/>
      <c r="AO32" s="198"/>
      <c r="AP32" s="198"/>
      <c r="AQ32" s="210"/>
      <c r="AR32" s="221"/>
      <c r="AS32" s="222"/>
      <c r="AT32" s="210"/>
      <c r="AU32" s="198"/>
      <c r="AV32" s="331"/>
      <c r="AW32" s="337"/>
      <c r="AX32" s="389"/>
      <c r="AY32" s="331"/>
      <c r="AZ32" s="198"/>
      <c r="BA32" s="198"/>
      <c r="BB32" s="198"/>
      <c r="BC32" s="349" t="s">
        <v>79</v>
      </c>
      <c r="BD32" s="401" t="s">
        <v>272</v>
      </c>
      <c r="BE32" s="372"/>
      <c r="BF32" s="373"/>
      <c r="BG32" s="374"/>
      <c r="BO32" s="217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</row>
    <row r="33" spans="1:79" ht="6" customHeight="1" thickBot="1">
      <c r="A33" s="360"/>
      <c r="B33" s="391"/>
      <c r="C33" s="350"/>
      <c r="D33" s="198"/>
      <c r="E33" s="198"/>
      <c r="F33" s="198"/>
      <c r="G33" s="198"/>
      <c r="H33" s="198"/>
      <c r="I33" s="354"/>
      <c r="J33" s="355"/>
      <c r="K33" s="273"/>
      <c r="L33" s="274"/>
      <c r="M33" s="275"/>
      <c r="N33" s="399">
        <v>2</v>
      </c>
      <c r="O33" s="331"/>
      <c r="P33" s="198"/>
      <c r="Q33" s="198"/>
      <c r="R33" s="198"/>
      <c r="S33" s="198"/>
      <c r="T33" s="212"/>
      <c r="U33" s="198"/>
      <c r="V33" s="198"/>
      <c r="W33" s="198"/>
      <c r="X33" s="198"/>
      <c r="Y33" s="212"/>
      <c r="Z33" s="198"/>
      <c r="AA33" s="200"/>
      <c r="AB33" s="550"/>
      <c r="AC33" s="551"/>
      <c r="AD33" s="551"/>
      <c r="AE33" s="552"/>
      <c r="AF33" s="318"/>
      <c r="AG33" s="314"/>
      <c r="AH33" s="319"/>
      <c r="AI33" s="198"/>
      <c r="AJ33" s="198"/>
      <c r="AK33" s="198"/>
      <c r="AL33" s="198"/>
      <c r="AM33" s="198"/>
      <c r="AN33" s="212"/>
      <c r="AO33" s="198"/>
      <c r="AP33" s="198"/>
      <c r="AQ33" s="210"/>
      <c r="AR33" s="221"/>
      <c r="AS33" s="222"/>
      <c r="AT33" s="210"/>
      <c r="AU33" s="198"/>
      <c r="AV33" s="331"/>
      <c r="AW33" s="337"/>
      <c r="AX33" s="214"/>
      <c r="AY33" s="201"/>
      <c r="AZ33" s="201"/>
      <c r="BA33" s="201"/>
      <c r="BB33" s="201"/>
      <c r="BC33" s="350"/>
      <c r="BD33" s="402"/>
      <c r="BE33" s="372"/>
      <c r="BF33" s="373"/>
      <c r="BG33" s="374"/>
      <c r="BO33" s="383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</row>
    <row r="34" spans="1:79" ht="6" customHeight="1" thickTop="1">
      <c r="A34" s="360"/>
      <c r="B34" s="391"/>
      <c r="C34" s="350"/>
      <c r="D34" s="269"/>
      <c r="E34" s="268"/>
      <c r="F34" s="268"/>
      <c r="G34" s="268"/>
      <c r="H34" s="268"/>
      <c r="I34" s="273"/>
      <c r="J34" s="273"/>
      <c r="K34" s="273"/>
      <c r="L34" s="345" t="s">
        <v>335</v>
      </c>
      <c r="M34" s="404"/>
      <c r="N34" s="389"/>
      <c r="O34" s="331"/>
      <c r="P34" s="198"/>
      <c r="Q34" s="198"/>
      <c r="R34" s="198"/>
      <c r="S34" s="198"/>
      <c r="T34" s="212"/>
      <c r="U34" s="198"/>
      <c r="V34" s="198"/>
      <c r="W34" s="198"/>
      <c r="X34" s="198"/>
      <c r="Y34" s="212"/>
      <c r="Z34" s="198"/>
      <c r="AA34" s="200"/>
      <c r="AB34" s="550"/>
      <c r="AC34" s="551"/>
      <c r="AD34" s="551"/>
      <c r="AE34" s="552"/>
      <c r="AF34" s="318"/>
      <c r="AG34" s="314"/>
      <c r="AH34" s="319"/>
      <c r="AI34" s="198"/>
      <c r="AJ34" s="198"/>
      <c r="AK34" s="198"/>
      <c r="AL34" s="198"/>
      <c r="AM34" s="198"/>
      <c r="AN34" s="212"/>
      <c r="AO34" s="198"/>
      <c r="AP34" s="198"/>
      <c r="AQ34" s="345">
        <v>1</v>
      </c>
      <c r="AR34" s="331"/>
      <c r="AS34" s="220"/>
      <c r="AT34" s="210"/>
      <c r="AU34" s="198"/>
      <c r="AV34" s="198"/>
      <c r="AW34" s="198"/>
      <c r="AX34" s="205"/>
      <c r="AY34" s="205"/>
      <c r="AZ34" s="198"/>
      <c r="BA34" s="198"/>
      <c r="BB34" s="198"/>
      <c r="BC34" s="350"/>
      <c r="BD34" s="402"/>
      <c r="BE34" s="372"/>
      <c r="BF34" s="373"/>
      <c r="BG34" s="374"/>
      <c r="BO34" s="383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</row>
    <row r="35" spans="1:79" ht="6" customHeight="1" thickBot="1">
      <c r="A35" s="360"/>
      <c r="B35" s="392"/>
      <c r="C35" s="351"/>
      <c r="D35" s="199"/>
      <c r="E35" s="198"/>
      <c r="F35" s="198"/>
      <c r="G35" s="198"/>
      <c r="H35" s="198"/>
      <c r="I35" s="198"/>
      <c r="J35" s="198"/>
      <c r="K35" s="198"/>
      <c r="L35" s="341"/>
      <c r="M35" s="404"/>
      <c r="N35" s="389"/>
      <c r="O35" s="331"/>
      <c r="P35" s="198"/>
      <c r="Q35" s="198"/>
      <c r="R35" s="198"/>
      <c r="S35" s="198"/>
      <c r="T35" s="212"/>
      <c r="U35" s="198"/>
      <c r="V35" s="198"/>
      <c r="W35" s="198"/>
      <c r="X35" s="198"/>
      <c r="Y35" s="212"/>
      <c r="Z35" s="198"/>
      <c r="AA35" s="200"/>
      <c r="AB35" s="550"/>
      <c r="AC35" s="551"/>
      <c r="AD35" s="551"/>
      <c r="AE35" s="552"/>
      <c r="AF35" s="318"/>
      <c r="AG35" s="314"/>
      <c r="AH35" s="319"/>
      <c r="AI35" s="198"/>
      <c r="AJ35" s="198"/>
      <c r="AK35" s="198"/>
      <c r="AL35" s="198"/>
      <c r="AM35" s="198"/>
      <c r="AN35" s="212"/>
      <c r="AO35" s="198"/>
      <c r="AP35" s="198"/>
      <c r="AQ35" s="331"/>
      <c r="AR35" s="331"/>
      <c r="AS35" s="399" t="s">
        <v>341</v>
      </c>
      <c r="AT35" s="331"/>
      <c r="AU35" s="198"/>
      <c r="AV35" s="198"/>
      <c r="AW35" s="198"/>
      <c r="AX35" s="224"/>
      <c r="AY35" s="210"/>
      <c r="AZ35" s="198"/>
      <c r="BA35" s="198"/>
      <c r="BB35" s="198"/>
      <c r="BC35" s="351"/>
      <c r="BD35" s="403"/>
      <c r="BE35" s="372"/>
      <c r="BF35" s="373"/>
      <c r="BG35" s="374"/>
      <c r="BO35" s="383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</row>
    <row r="36" spans="1:79" ht="6" customHeight="1" thickBot="1" thickTop="1">
      <c r="A36" s="360"/>
      <c r="B36" s="191"/>
      <c r="C36" s="191"/>
      <c r="D36" s="198"/>
      <c r="E36" s="198"/>
      <c r="F36" s="198"/>
      <c r="G36" s="198"/>
      <c r="H36" s="198"/>
      <c r="I36" s="198"/>
      <c r="J36" s="198"/>
      <c r="K36" s="198"/>
      <c r="L36" s="341"/>
      <c r="M36" s="341"/>
      <c r="N36" s="378">
        <v>3</v>
      </c>
      <c r="O36" s="329"/>
      <c r="P36" s="268"/>
      <c r="Q36" s="268"/>
      <c r="R36" s="268"/>
      <c r="S36" s="268"/>
      <c r="T36" s="198"/>
      <c r="U36" s="198"/>
      <c r="V36" s="198"/>
      <c r="W36" s="198"/>
      <c r="X36" s="198"/>
      <c r="Y36" s="212"/>
      <c r="Z36" s="198"/>
      <c r="AA36" s="200"/>
      <c r="AB36" s="550"/>
      <c r="AC36" s="551"/>
      <c r="AD36" s="551"/>
      <c r="AE36" s="552"/>
      <c r="AF36" s="318"/>
      <c r="AG36" s="314"/>
      <c r="AH36" s="319"/>
      <c r="AI36" s="198"/>
      <c r="AJ36" s="198"/>
      <c r="AK36" s="198"/>
      <c r="AL36" s="198"/>
      <c r="AM36" s="198"/>
      <c r="AN36" s="212"/>
      <c r="AO36" s="198"/>
      <c r="AP36" s="198"/>
      <c r="AQ36" s="331"/>
      <c r="AR36" s="331"/>
      <c r="AS36" s="389"/>
      <c r="AT36" s="331"/>
      <c r="AU36" s="198"/>
      <c r="AV36" s="198"/>
      <c r="AW36" s="198"/>
      <c r="AX36" s="210"/>
      <c r="AY36" s="210"/>
      <c r="AZ36" s="198"/>
      <c r="BA36" s="198"/>
      <c r="BB36" s="198"/>
      <c r="BC36" s="225"/>
      <c r="BD36" s="203"/>
      <c r="BE36" s="372"/>
      <c r="BF36" s="373"/>
      <c r="BG36" s="374"/>
      <c r="BO36" s="383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</row>
    <row r="37" spans="1:79" ht="6" customHeight="1" thickTop="1">
      <c r="A37" s="360"/>
      <c r="B37" s="401" t="s">
        <v>275</v>
      </c>
      <c r="C37" s="349" t="s">
        <v>322</v>
      </c>
      <c r="D37" s="219"/>
      <c r="E37" s="219"/>
      <c r="F37" s="201"/>
      <c r="G37" s="201"/>
      <c r="H37" s="201"/>
      <c r="I37" s="198"/>
      <c r="J37" s="198"/>
      <c r="K37" s="198"/>
      <c r="L37" s="341"/>
      <c r="M37" s="341"/>
      <c r="N37" s="379"/>
      <c r="O37" s="331"/>
      <c r="P37" s="198"/>
      <c r="Q37" s="198"/>
      <c r="R37" s="198"/>
      <c r="S37" s="198"/>
      <c r="T37" s="198"/>
      <c r="U37" s="198"/>
      <c r="V37" s="198"/>
      <c r="W37" s="198"/>
      <c r="X37" s="198"/>
      <c r="Y37" s="212"/>
      <c r="Z37" s="198"/>
      <c r="AA37" s="200"/>
      <c r="AB37" s="550"/>
      <c r="AC37" s="551"/>
      <c r="AD37" s="551"/>
      <c r="AE37" s="552"/>
      <c r="AF37" s="318"/>
      <c r="AG37" s="314"/>
      <c r="AH37" s="319"/>
      <c r="AI37" s="198"/>
      <c r="AJ37" s="198"/>
      <c r="AK37" s="198"/>
      <c r="AL37" s="198"/>
      <c r="AM37" s="198"/>
      <c r="AN37" s="268"/>
      <c r="AO37" s="268"/>
      <c r="AP37" s="268"/>
      <c r="AQ37" s="329">
        <v>2</v>
      </c>
      <c r="AR37" s="330"/>
      <c r="AS37" s="331"/>
      <c r="AT37" s="331"/>
      <c r="AU37" s="198"/>
      <c r="AV37" s="198"/>
      <c r="AW37" s="198"/>
      <c r="AX37" s="210"/>
      <c r="AY37" s="210"/>
      <c r="AZ37" s="198"/>
      <c r="BA37" s="198"/>
      <c r="BB37" s="198"/>
      <c r="BC37" s="349" t="s">
        <v>317</v>
      </c>
      <c r="BD37" s="393" t="s">
        <v>276</v>
      </c>
      <c r="BE37" s="372"/>
      <c r="BF37" s="373"/>
      <c r="BG37" s="374"/>
      <c r="BN37" s="198"/>
      <c r="BO37" s="198"/>
      <c r="BP37" s="383"/>
      <c r="BQ37" s="383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</row>
    <row r="38" spans="1:79" ht="6" customHeight="1">
      <c r="A38" s="360"/>
      <c r="B38" s="402"/>
      <c r="C38" s="350"/>
      <c r="D38" s="198"/>
      <c r="E38" s="198"/>
      <c r="F38" s="198"/>
      <c r="G38" s="205"/>
      <c r="H38" s="206"/>
      <c r="I38" s="399">
        <v>0</v>
      </c>
      <c r="J38" s="331"/>
      <c r="K38" s="198"/>
      <c r="L38" s="224"/>
      <c r="N38" s="379"/>
      <c r="O38" s="331"/>
      <c r="P38" s="198"/>
      <c r="Q38" s="198"/>
      <c r="R38" s="198"/>
      <c r="S38" s="198"/>
      <c r="T38" s="198"/>
      <c r="U38" s="198"/>
      <c r="V38" s="198"/>
      <c r="W38" s="198"/>
      <c r="X38" s="198"/>
      <c r="Y38" s="212"/>
      <c r="Z38" s="198"/>
      <c r="AA38" s="200"/>
      <c r="AB38" s="550"/>
      <c r="AC38" s="551"/>
      <c r="AD38" s="551"/>
      <c r="AE38" s="552"/>
      <c r="AF38" s="318"/>
      <c r="AG38" s="314"/>
      <c r="AH38" s="319"/>
      <c r="AI38" s="198"/>
      <c r="AJ38" s="198"/>
      <c r="AK38" s="198"/>
      <c r="AL38" s="198"/>
      <c r="AM38" s="198"/>
      <c r="AN38" s="198"/>
      <c r="AO38" s="198"/>
      <c r="AP38" s="198"/>
      <c r="AQ38" s="331"/>
      <c r="AR38" s="332"/>
      <c r="AS38" s="198"/>
      <c r="AT38" s="198"/>
      <c r="AU38" s="198"/>
      <c r="AV38" s="210"/>
      <c r="AW38" s="210"/>
      <c r="AX38" s="201"/>
      <c r="AY38" s="201"/>
      <c r="AZ38" s="201"/>
      <c r="BA38" s="201"/>
      <c r="BB38" s="201"/>
      <c r="BC38" s="350"/>
      <c r="BD38" s="394"/>
      <c r="BE38" s="372"/>
      <c r="BF38" s="373"/>
      <c r="BG38" s="374"/>
      <c r="BN38" s="198"/>
      <c r="BO38" s="383"/>
      <c r="BP38" s="384"/>
      <c r="BQ38" s="383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</row>
    <row r="39" spans="1:79" ht="6" customHeight="1">
      <c r="A39" s="360"/>
      <c r="B39" s="402"/>
      <c r="C39" s="350"/>
      <c r="D39" s="198"/>
      <c r="E39" s="198"/>
      <c r="F39" s="198"/>
      <c r="G39" s="345" t="s">
        <v>332</v>
      </c>
      <c r="H39" s="337"/>
      <c r="I39" s="389"/>
      <c r="J39" s="331"/>
      <c r="K39" s="198"/>
      <c r="L39" s="224"/>
      <c r="N39" s="284"/>
      <c r="O39" s="208"/>
      <c r="P39" s="198"/>
      <c r="Q39" s="198"/>
      <c r="R39" s="198"/>
      <c r="S39" s="198"/>
      <c r="T39" s="198"/>
      <c r="U39" s="198"/>
      <c r="V39" s="198"/>
      <c r="W39" s="198"/>
      <c r="X39" s="198"/>
      <c r="Y39" s="212"/>
      <c r="Z39" s="198"/>
      <c r="AA39" s="200"/>
      <c r="AB39" s="550"/>
      <c r="AC39" s="551"/>
      <c r="AD39" s="551"/>
      <c r="AE39" s="552"/>
      <c r="AF39" s="318"/>
      <c r="AG39" s="314"/>
      <c r="AH39" s="319"/>
      <c r="AI39" s="198"/>
      <c r="AJ39" s="198"/>
      <c r="AK39" s="198"/>
      <c r="AL39" s="198"/>
      <c r="AM39" s="198"/>
      <c r="AN39" s="198"/>
      <c r="AO39" s="198"/>
      <c r="AP39" s="198"/>
      <c r="AQ39" s="331"/>
      <c r="AR39" s="332"/>
      <c r="AS39" s="210"/>
      <c r="AT39" s="210"/>
      <c r="AU39" s="198"/>
      <c r="AV39" s="210"/>
      <c r="AW39" s="210"/>
      <c r="AX39" s="213"/>
      <c r="AY39" s="198"/>
      <c r="AZ39" s="198"/>
      <c r="BA39" s="198"/>
      <c r="BB39" s="198"/>
      <c r="BC39" s="350"/>
      <c r="BD39" s="394"/>
      <c r="BE39" s="372"/>
      <c r="BF39" s="373"/>
      <c r="BG39" s="374"/>
      <c r="BN39" s="198"/>
      <c r="BO39" s="383"/>
      <c r="BP39" s="384"/>
      <c r="BQ39" s="383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</row>
    <row r="40" spans="1:79" ht="6" customHeight="1" thickBot="1">
      <c r="A40" s="360"/>
      <c r="B40" s="403"/>
      <c r="C40" s="351"/>
      <c r="D40" s="198"/>
      <c r="E40" s="198"/>
      <c r="F40" s="198"/>
      <c r="G40" s="331"/>
      <c r="H40" s="337"/>
      <c r="I40" s="389"/>
      <c r="J40" s="331"/>
      <c r="K40" s="198"/>
      <c r="L40" s="224"/>
      <c r="M40" s="224"/>
      <c r="N40" s="305"/>
      <c r="O40" s="208"/>
      <c r="P40" s="198"/>
      <c r="Q40" s="198"/>
      <c r="R40" s="198"/>
      <c r="S40" s="198"/>
      <c r="T40" s="198"/>
      <c r="U40" s="198"/>
      <c r="V40" s="198"/>
      <c r="W40" s="198"/>
      <c r="X40" s="198"/>
      <c r="Y40" s="212"/>
      <c r="Z40" s="198"/>
      <c r="AA40" s="200"/>
      <c r="AB40" s="550"/>
      <c r="AC40" s="551"/>
      <c r="AD40" s="551"/>
      <c r="AE40" s="552"/>
      <c r="AF40" s="318"/>
      <c r="AG40" s="314"/>
      <c r="AH40" s="319"/>
      <c r="AI40" s="198"/>
      <c r="AJ40" s="198"/>
      <c r="AK40" s="198"/>
      <c r="AL40" s="198"/>
      <c r="AM40" s="198"/>
      <c r="AN40" s="198"/>
      <c r="AO40" s="198"/>
      <c r="AP40" s="198"/>
      <c r="AQ40" s="210"/>
      <c r="AR40" s="303"/>
      <c r="AS40" s="198"/>
      <c r="AT40" s="198"/>
      <c r="AU40" s="198"/>
      <c r="AV40" s="345">
        <v>1</v>
      </c>
      <c r="AW40" s="337"/>
      <c r="AX40" s="399" t="s">
        <v>338</v>
      </c>
      <c r="AY40" s="341"/>
      <c r="AZ40" s="198"/>
      <c r="BA40" s="198"/>
      <c r="BB40" s="198"/>
      <c r="BC40" s="351"/>
      <c r="BD40" s="395"/>
      <c r="BE40" s="372"/>
      <c r="BF40" s="373"/>
      <c r="BG40" s="374"/>
      <c r="BN40" s="198"/>
      <c r="BO40" s="383"/>
      <c r="BP40" s="384"/>
      <c r="BQ40" s="383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</row>
    <row r="41" spans="1:79" ht="6" customHeight="1" thickBot="1" thickTop="1">
      <c r="A41" s="360"/>
      <c r="B41" s="203"/>
      <c r="C41" s="226"/>
      <c r="D41" s="198"/>
      <c r="E41" s="198"/>
      <c r="F41" s="198"/>
      <c r="G41" s="331"/>
      <c r="H41" s="331"/>
      <c r="I41" s="378">
        <v>5</v>
      </c>
      <c r="J41" s="329"/>
      <c r="K41" s="268"/>
      <c r="L41" s="297"/>
      <c r="M41" s="297"/>
      <c r="N41" s="331"/>
      <c r="O41" s="331"/>
      <c r="P41" s="198"/>
      <c r="Q41" s="198"/>
      <c r="R41" s="198"/>
      <c r="S41" s="198"/>
      <c r="T41" s="198"/>
      <c r="U41" s="198"/>
      <c r="V41" s="198"/>
      <c r="W41" s="198"/>
      <c r="X41" s="198"/>
      <c r="Y41" s="212"/>
      <c r="Z41" s="198"/>
      <c r="AA41" s="200"/>
      <c r="AB41" s="550"/>
      <c r="AC41" s="551"/>
      <c r="AD41" s="551"/>
      <c r="AE41" s="552"/>
      <c r="AF41" s="318"/>
      <c r="AG41" s="314"/>
      <c r="AH41" s="319"/>
      <c r="AI41" s="198"/>
      <c r="AJ41" s="198"/>
      <c r="AK41" s="198"/>
      <c r="AL41" s="198"/>
      <c r="AM41" s="198"/>
      <c r="AN41" s="198"/>
      <c r="AO41" s="198"/>
      <c r="AP41" s="198"/>
      <c r="AQ41" s="210"/>
      <c r="AR41" s="303"/>
      <c r="AS41" s="198"/>
      <c r="AT41" s="198"/>
      <c r="AU41" s="198"/>
      <c r="AV41" s="331"/>
      <c r="AW41" s="337"/>
      <c r="AX41" s="400"/>
      <c r="AY41" s="341"/>
      <c r="AZ41" s="198"/>
      <c r="BA41" s="198"/>
      <c r="BB41" s="198"/>
      <c r="BC41" s="226"/>
      <c r="BD41" s="203"/>
      <c r="BE41" s="372"/>
      <c r="BF41" s="373"/>
      <c r="BG41" s="374"/>
      <c r="BN41" s="198"/>
      <c r="BO41" s="227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</row>
    <row r="42" spans="1:79" ht="6" customHeight="1" thickBot="1" thickTop="1">
      <c r="A42" s="360"/>
      <c r="B42" s="405" t="s">
        <v>279</v>
      </c>
      <c r="C42" s="349" t="s">
        <v>76</v>
      </c>
      <c r="D42" s="198"/>
      <c r="E42" s="198"/>
      <c r="F42" s="198"/>
      <c r="G42" s="198"/>
      <c r="H42" s="198"/>
      <c r="I42" s="379"/>
      <c r="J42" s="331"/>
      <c r="K42" s="198"/>
      <c r="L42" s="198"/>
      <c r="M42" s="198"/>
      <c r="N42" s="331"/>
      <c r="O42" s="331"/>
      <c r="P42" s="198"/>
      <c r="Q42" s="198"/>
      <c r="R42" s="198"/>
      <c r="S42" s="198"/>
      <c r="T42" s="198"/>
      <c r="U42" s="198"/>
      <c r="V42" s="198"/>
      <c r="W42" s="198"/>
      <c r="X42" s="198"/>
      <c r="Y42" s="212"/>
      <c r="Z42" s="198"/>
      <c r="AA42" s="200"/>
      <c r="AB42" s="550"/>
      <c r="AC42" s="551"/>
      <c r="AD42" s="551"/>
      <c r="AE42" s="552"/>
      <c r="AF42" s="318"/>
      <c r="AG42" s="314"/>
      <c r="AH42" s="319"/>
      <c r="AI42" s="198"/>
      <c r="AJ42" s="198"/>
      <c r="AK42" s="198"/>
      <c r="AL42" s="198"/>
      <c r="AM42" s="198"/>
      <c r="AN42" s="198"/>
      <c r="AO42" s="198"/>
      <c r="AP42" s="198"/>
      <c r="AQ42" s="210"/>
      <c r="AR42" s="210"/>
      <c r="AS42" s="268"/>
      <c r="AT42" s="268"/>
      <c r="AU42" s="268"/>
      <c r="AV42" s="329">
        <v>3</v>
      </c>
      <c r="AW42" s="330"/>
      <c r="AX42" s="341"/>
      <c r="AY42" s="341"/>
      <c r="AZ42" s="198"/>
      <c r="BA42" s="198"/>
      <c r="BB42" s="198"/>
      <c r="BC42" s="349" t="s">
        <v>62</v>
      </c>
      <c r="BD42" s="408" t="s">
        <v>280</v>
      </c>
      <c r="BE42" s="372"/>
      <c r="BF42" s="373"/>
      <c r="BG42" s="374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</row>
    <row r="43" spans="1:79" ht="6" customHeight="1" thickBot="1" thickTop="1">
      <c r="A43" s="360"/>
      <c r="B43" s="406"/>
      <c r="C43" s="350"/>
      <c r="D43" s="269"/>
      <c r="E43" s="268"/>
      <c r="F43" s="268"/>
      <c r="G43" s="268"/>
      <c r="H43" s="268"/>
      <c r="I43" s="210"/>
      <c r="J43" s="210"/>
      <c r="K43" s="198"/>
      <c r="L43" s="198"/>
      <c r="M43" s="198"/>
      <c r="N43" s="331"/>
      <c r="O43" s="331"/>
      <c r="P43" s="198"/>
      <c r="Q43" s="198"/>
      <c r="R43" s="198"/>
      <c r="S43" s="198"/>
      <c r="T43" s="198"/>
      <c r="U43" s="198"/>
      <c r="V43" s="198"/>
      <c r="W43" s="198"/>
      <c r="X43" s="198"/>
      <c r="Y43" s="389">
        <v>1</v>
      </c>
      <c r="Z43" s="331"/>
      <c r="AA43" s="200"/>
      <c r="AB43" s="550"/>
      <c r="AC43" s="551"/>
      <c r="AD43" s="551"/>
      <c r="AE43" s="552"/>
      <c r="AF43" s="318"/>
      <c r="AG43" s="411">
        <v>2</v>
      </c>
      <c r="AH43" s="412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331"/>
      <c r="AW43" s="332"/>
      <c r="AX43" s="224"/>
      <c r="AY43" s="210"/>
      <c r="AZ43" s="198"/>
      <c r="BA43" s="198"/>
      <c r="BB43" s="198"/>
      <c r="BC43" s="350"/>
      <c r="BD43" s="409"/>
      <c r="BE43" s="372"/>
      <c r="BF43" s="373"/>
      <c r="BG43" s="374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</row>
    <row r="44" spans="1:79" ht="6" customHeight="1" thickTop="1">
      <c r="A44" s="360"/>
      <c r="B44" s="406"/>
      <c r="C44" s="35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229"/>
      <c r="W44" s="341" t="s">
        <v>345</v>
      </c>
      <c r="X44" s="404"/>
      <c r="Y44" s="389"/>
      <c r="Z44" s="331"/>
      <c r="AA44" s="200"/>
      <c r="AB44" s="550"/>
      <c r="AC44" s="551"/>
      <c r="AD44" s="551"/>
      <c r="AE44" s="552"/>
      <c r="AF44" s="318"/>
      <c r="AG44" s="411"/>
      <c r="AH44" s="412"/>
      <c r="AI44" s="341" t="s">
        <v>328</v>
      </c>
      <c r="AJ44" s="341"/>
      <c r="AK44" s="229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210"/>
      <c r="AW44" s="210"/>
      <c r="AX44" s="288"/>
      <c r="AY44" s="266"/>
      <c r="AZ44" s="267"/>
      <c r="BA44" s="267"/>
      <c r="BB44" s="289"/>
      <c r="BC44" s="350"/>
      <c r="BD44" s="409"/>
      <c r="BE44" s="372"/>
      <c r="BF44" s="373"/>
      <c r="BG44" s="374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</row>
    <row r="45" spans="1:79" ht="6" customHeight="1" thickBot="1">
      <c r="A45" s="361"/>
      <c r="B45" s="407"/>
      <c r="C45" s="351"/>
      <c r="D45" s="198"/>
      <c r="E45" s="198"/>
      <c r="F45" s="198"/>
      <c r="G45" s="224"/>
      <c r="H45" s="210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229"/>
      <c r="W45" s="341"/>
      <c r="X45" s="404"/>
      <c r="Y45" s="389"/>
      <c r="Z45" s="331"/>
      <c r="AA45" s="200"/>
      <c r="AB45" s="550"/>
      <c r="AC45" s="551"/>
      <c r="AD45" s="551"/>
      <c r="AE45" s="552"/>
      <c r="AF45" s="320"/>
      <c r="AG45" s="413"/>
      <c r="AH45" s="414"/>
      <c r="AI45" s="341"/>
      <c r="AJ45" s="341"/>
      <c r="AK45" s="229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210"/>
      <c r="AW45" s="210"/>
      <c r="AX45" s="290"/>
      <c r="AY45" s="291"/>
      <c r="AZ45" s="292"/>
      <c r="BA45" s="292"/>
      <c r="BB45" s="293"/>
      <c r="BC45" s="351"/>
      <c r="BD45" s="410"/>
      <c r="BE45" s="375"/>
      <c r="BF45" s="376"/>
      <c r="BG45" s="377"/>
      <c r="BO45" s="198"/>
      <c r="BP45" s="198"/>
      <c r="BQ45" s="198"/>
      <c r="BR45" s="198"/>
      <c r="BS45" s="198"/>
      <c r="BT45" s="198"/>
      <c r="BU45" s="198"/>
      <c r="BV45" s="198"/>
      <c r="BW45" s="345"/>
      <c r="BX45" s="331"/>
      <c r="BY45" s="198"/>
      <c r="BZ45" s="198"/>
      <c r="CA45" s="198"/>
    </row>
    <row r="46" spans="1:79" ht="6" customHeight="1" thickTop="1">
      <c r="A46" s="231"/>
      <c r="B46" s="203"/>
      <c r="C46" s="209"/>
      <c r="D46" s="198"/>
      <c r="E46" s="198"/>
      <c r="F46" s="198"/>
      <c r="G46" s="210"/>
      <c r="H46" s="210"/>
      <c r="I46" s="210"/>
      <c r="J46" s="210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229"/>
      <c r="W46" s="341"/>
      <c r="X46" s="341"/>
      <c r="Y46" s="415">
        <v>8</v>
      </c>
      <c r="Z46" s="416"/>
      <c r="AA46" s="323"/>
      <c r="AB46" s="550"/>
      <c r="AC46" s="551"/>
      <c r="AD46" s="551"/>
      <c r="AE46" s="552"/>
      <c r="AF46" s="199"/>
      <c r="AG46" s="331">
        <v>1</v>
      </c>
      <c r="AH46" s="337"/>
      <c r="AI46" s="400"/>
      <c r="AJ46" s="341"/>
      <c r="AK46" s="229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226"/>
      <c r="BD46" s="203"/>
      <c r="BE46" s="231"/>
      <c r="BF46" s="231"/>
      <c r="BG46" s="231"/>
      <c r="BO46" s="198"/>
      <c r="BP46" s="383"/>
      <c r="BQ46" s="198"/>
      <c r="BR46" s="198"/>
      <c r="BS46" s="198"/>
      <c r="BT46" s="198"/>
      <c r="BU46" s="198"/>
      <c r="BV46" s="198"/>
      <c r="BW46" s="331"/>
      <c r="BX46" s="331"/>
      <c r="BY46" s="198"/>
      <c r="BZ46" s="198"/>
      <c r="CA46" s="198"/>
    </row>
    <row r="47" spans="2:79" ht="6" customHeight="1" thickBot="1">
      <c r="B47" s="194"/>
      <c r="C47" s="209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229"/>
      <c r="W47" s="341"/>
      <c r="X47" s="341"/>
      <c r="Y47" s="417"/>
      <c r="Z47" s="411"/>
      <c r="AA47" s="324"/>
      <c r="AB47" s="550"/>
      <c r="AC47" s="551"/>
      <c r="AD47" s="551"/>
      <c r="AE47" s="552"/>
      <c r="AF47" s="199"/>
      <c r="AG47" s="331"/>
      <c r="AH47" s="337"/>
      <c r="AI47" s="400"/>
      <c r="AJ47" s="341"/>
      <c r="AK47" s="229"/>
      <c r="AL47" s="198"/>
      <c r="AM47" s="198"/>
      <c r="AN47" s="198"/>
      <c r="AO47" s="198"/>
      <c r="AP47" s="198"/>
      <c r="AQ47" s="198"/>
      <c r="AR47" s="198"/>
      <c r="AS47" s="210"/>
      <c r="AT47" s="210"/>
      <c r="AU47" s="198"/>
      <c r="AV47" s="198"/>
      <c r="AW47" s="198"/>
      <c r="AX47" s="198"/>
      <c r="AY47" s="198"/>
      <c r="AZ47" s="198"/>
      <c r="BA47" s="198"/>
      <c r="BB47" s="198"/>
      <c r="BC47" s="209"/>
      <c r="BD47" s="193"/>
      <c r="BO47" s="198"/>
      <c r="BP47" s="383"/>
      <c r="BQ47" s="198"/>
      <c r="BR47" s="198"/>
      <c r="BS47" s="198"/>
      <c r="BT47" s="198"/>
      <c r="BU47" s="198"/>
      <c r="BV47" s="198"/>
      <c r="BW47" s="331"/>
      <c r="BX47" s="331"/>
      <c r="BY47" s="198"/>
      <c r="BZ47" s="198"/>
      <c r="CA47" s="198"/>
    </row>
    <row r="48" spans="1:79" ht="6" customHeight="1">
      <c r="A48" s="359" t="s">
        <v>281</v>
      </c>
      <c r="B48" s="380" t="s">
        <v>282</v>
      </c>
      <c r="C48" s="418" t="s">
        <v>321</v>
      </c>
      <c r="D48" s="199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229"/>
      <c r="W48" s="229"/>
      <c r="X48" s="229"/>
      <c r="Y48" s="417"/>
      <c r="Z48" s="411"/>
      <c r="AA48" s="324"/>
      <c r="AB48" s="550"/>
      <c r="AC48" s="551"/>
      <c r="AD48" s="551"/>
      <c r="AE48" s="552"/>
      <c r="AF48" s="199"/>
      <c r="AG48" s="331"/>
      <c r="AH48" s="337"/>
      <c r="AI48" s="229"/>
      <c r="AJ48" s="229"/>
      <c r="AK48" s="229"/>
      <c r="AL48" s="198"/>
      <c r="AM48" s="198"/>
      <c r="AN48" s="198"/>
      <c r="AO48" s="198"/>
      <c r="AP48" s="198"/>
      <c r="AQ48" s="198"/>
      <c r="AR48" s="198"/>
      <c r="AS48" s="210"/>
      <c r="AT48" s="210"/>
      <c r="AU48" s="198"/>
      <c r="AV48" s="198"/>
      <c r="AW48" s="198"/>
      <c r="AX48" s="198"/>
      <c r="AY48" s="198"/>
      <c r="AZ48" s="198"/>
      <c r="BA48" s="198"/>
      <c r="BB48" s="198"/>
      <c r="BC48" s="365" t="s">
        <v>319</v>
      </c>
      <c r="BD48" s="420" t="s">
        <v>283</v>
      </c>
      <c r="BE48" s="369" t="s">
        <v>284</v>
      </c>
      <c r="BF48" s="370"/>
      <c r="BG48" s="371"/>
      <c r="BO48" s="198"/>
      <c r="BP48" s="383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</row>
    <row r="49" spans="1:79" ht="6" customHeight="1" thickBot="1">
      <c r="A49" s="360"/>
      <c r="B49" s="381"/>
      <c r="C49" s="419"/>
      <c r="D49" s="230"/>
      <c r="E49" s="201"/>
      <c r="F49" s="201"/>
      <c r="G49" s="201"/>
      <c r="H49" s="201"/>
      <c r="I49" s="201"/>
      <c r="J49" s="201"/>
      <c r="K49" s="201"/>
      <c r="L49" s="201"/>
      <c r="M49" s="201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313"/>
      <c r="Z49" s="314"/>
      <c r="AA49" s="324"/>
      <c r="AB49" s="550"/>
      <c r="AC49" s="551"/>
      <c r="AD49" s="551"/>
      <c r="AE49" s="552"/>
      <c r="AF49" s="199"/>
      <c r="AG49" s="198"/>
      <c r="AH49" s="207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278"/>
      <c r="AT49" s="278"/>
      <c r="AU49" s="279"/>
      <c r="AV49" s="279"/>
      <c r="AW49" s="279"/>
      <c r="AX49" s="279"/>
      <c r="AY49" s="279"/>
      <c r="AZ49" s="279"/>
      <c r="BA49" s="279"/>
      <c r="BB49" s="280"/>
      <c r="BC49" s="350"/>
      <c r="BD49" s="421"/>
      <c r="BE49" s="372"/>
      <c r="BF49" s="373"/>
      <c r="BG49" s="374"/>
      <c r="BO49" s="198"/>
      <c r="BP49" s="383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</row>
    <row r="50" spans="1:79" ht="6" customHeight="1" thickTop="1">
      <c r="A50" s="360"/>
      <c r="B50" s="381"/>
      <c r="C50" s="350"/>
      <c r="D50" s="199"/>
      <c r="E50" s="198"/>
      <c r="F50" s="198"/>
      <c r="G50" s="198"/>
      <c r="H50" s="198"/>
      <c r="I50" s="198"/>
      <c r="J50" s="198"/>
      <c r="K50" s="198"/>
      <c r="L50" s="198"/>
      <c r="M50" s="198"/>
      <c r="N50" s="212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313"/>
      <c r="Z50" s="314"/>
      <c r="AA50" s="324"/>
      <c r="AB50" s="550"/>
      <c r="AC50" s="551"/>
      <c r="AD50" s="551"/>
      <c r="AE50" s="552"/>
      <c r="AF50" s="199"/>
      <c r="AG50" s="198"/>
      <c r="AH50" s="207"/>
      <c r="AI50" s="198"/>
      <c r="AJ50" s="198"/>
      <c r="AK50" s="198"/>
      <c r="AL50" s="198"/>
      <c r="AM50" s="198"/>
      <c r="AN50" s="198"/>
      <c r="AO50" s="198"/>
      <c r="AP50" s="198"/>
      <c r="AQ50" s="210"/>
      <c r="AR50" s="303"/>
      <c r="AS50" s="198"/>
      <c r="AT50" s="198"/>
      <c r="AU50" s="198"/>
      <c r="AX50" s="198"/>
      <c r="AY50" s="198"/>
      <c r="AZ50" s="198"/>
      <c r="BA50" s="198"/>
      <c r="BB50" s="198"/>
      <c r="BC50" s="350"/>
      <c r="BD50" s="421"/>
      <c r="BE50" s="372"/>
      <c r="BF50" s="373"/>
      <c r="BG50" s="374"/>
      <c r="BO50" s="198"/>
      <c r="BP50" s="383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</row>
    <row r="51" spans="1:79" ht="6" customHeight="1" thickBot="1">
      <c r="A51" s="360"/>
      <c r="B51" s="382"/>
      <c r="C51" s="351"/>
      <c r="D51" s="199"/>
      <c r="E51" s="198"/>
      <c r="F51" s="198"/>
      <c r="G51" s="198"/>
      <c r="H51" s="198"/>
      <c r="I51" s="198"/>
      <c r="J51" s="198"/>
      <c r="K51" s="198"/>
      <c r="L51" s="198"/>
      <c r="M51" s="198"/>
      <c r="N51" s="399">
        <v>0</v>
      </c>
      <c r="O51" s="331"/>
      <c r="P51" s="198"/>
      <c r="Q51" s="198"/>
      <c r="R51" s="198"/>
      <c r="S51" s="198"/>
      <c r="T51" s="198"/>
      <c r="U51" s="198"/>
      <c r="V51" s="198"/>
      <c r="W51" s="198"/>
      <c r="X51" s="198"/>
      <c r="Y51" s="313"/>
      <c r="Z51" s="314"/>
      <c r="AA51" s="324"/>
      <c r="AB51" s="550"/>
      <c r="AC51" s="551"/>
      <c r="AD51" s="551"/>
      <c r="AE51" s="552"/>
      <c r="AF51" s="199"/>
      <c r="AG51" s="198"/>
      <c r="AH51" s="207"/>
      <c r="AI51" s="198"/>
      <c r="AJ51" s="198"/>
      <c r="AK51" s="198"/>
      <c r="AL51" s="198"/>
      <c r="AM51" s="198"/>
      <c r="AN51" s="198"/>
      <c r="AO51" s="198"/>
      <c r="AP51" s="198"/>
      <c r="AQ51" s="210"/>
      <c r="AR51" s="303"/>
      <c r="AS51" s="198"/>
      <c r="AT51" s="198"/>
      <c r="AU51" s="198"/>
      <c r="AV51" s="331"/>
      <c r="AW51" s="331"/>
      <c r="AX51" s="211"/>
      <c r="AY51" s="208"/>
      <c r="AZ51" s="198"/>
      <c r="BA51" s="198"/>
      <c r="BB51" s="198"/>
      <c r="BC51" s="351"/>
      <c r="BD51" s="422"/>
      <c r="BE51" s="372"/>
      <c r="BF51" s="373"/>
      <c r="BG51" s="374"/>
      <c r="BO51" s="198"/>
      <c r="BP51" s="383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</row>
    <row r="52" spans="1:79" ht="6" customHeight="1" thickBot="1">
      <c r="A52" s="360"/>
      <c r="B52" s="194"/>
      <c r="C52" s="209"/>
      <c r="D52" s="198"/>
      <c r="E52" s="198"/>
      <c r="F52" s="198"/>
      <c r="G52" s="198"/>
      <c r="H52" s="198"/>
      <c r="I52" s="198"/>
      <c r="J52" s="198"/>
      <c r="K52" s="198"/>
      <c r="L52" s="345" t="s">
        <v>285</v>
      </c>
      <c r="M52" s="331"/>
      <c r="N52" s="389"/>
      <c r="O52" s="331"/>
      <c r="P52" s="198"/>
      <c r="Q52" s="198"/>
      <c r="R52" s="198"/>
      <c r="S52" s="198"/>
      <c r="T52" s="198"/>
      <c r="U52" s="198"/>
      <c r="V52" s="198"/>
      <c r="W52" s="198"/>
      <c r="X52" s="198"/>
      <c r="Y52" s="313"/>
      <c r="Z52" s="314"/>
      <c r="AA52" s="324"/>
      <c r="AB52" s="550"/>
      <c r="AC52" s="551"/>
      <c r="AD52" s="551"/>
      <c r="AE52" s="552"/>
      <c r="AF52" s="199"/>
      <c r="AG52" s="198"/>
      <c r="AH52" s="207"/>
      <c r="AI52" s="198"/>
      <c r="AJ52" s="198"/>
      <c r="AK52" s="198"/>
      <c r="AL52" s="198"/>
      <c r="AM52" s="198"/>
      <c r="AN52" s="198"/>
      <c r="AO52" s="198"/>
      <c r="AP52" s="198"/>
      <c r="AQ52" s="345">
        <v>11</v>
      </c>
      <c r="AR52" s="332"/>
      <c r="AS52" s="345" t="s">
        <v>287</v>
      </c>
      <c r="AT52" s="331"/>
      <c r="AU52" s="198"/>
      <c r="AV52" s="331"/>
      <c r="AW52" s="331"/>
      <c r="AX52" s="208"/>
      <c r="AY52" s="208"/>
      <c r="AZ52" s="198"/>
      <c r="BA52" s="198"/>
      <c r="BB52" s="198"/>
      <c r="BC52" s="209"/>
      <c r="BD52" s="194"/>
      <c r="BE52" s="372"/>
      <c r="BF52" s="373"/>
      <c r="BG52" s="374"/>
      <c r="BO52" s="198"/>
      <c r="BP52" s="383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</row>
    <row r="53" spans="1:79" ht="6" customHeight="1" thickBot="1">
      <c r="A53" s="360"/>
      <c r="B53" s="393" t="s">
        <v>288</v>
      </c>
      <c r="C53" s="349" t="s">
        <v>318</v>
      </c>
      <c r="D53" s="276"/>
      <c r="E53" s="210"/>
      <c r="F53" s="198"/>
      <c r="G53" s="198"/>
      <c r="H53" s="198"/>
      <c r="I53" s="198"/>
      <c r="J53" s="198"/>
      <c r="K53" s="198"/>
      <c r="L53" s="331"/>
      <c r="M53" s="331"/>
      <c r="N53" s="389"/>
      <c r="O53" s="331"/>
      <c r="P53" s="198"/>
      <c r="Q53" s="198"/>
      <c r="R53" s="198"/>
      <c r="S53" s="198"/>
      <c r="T53" s="198"/>
      <c r="U53" s="198"/>
      <c r="V53" s="198"/>
      <c r="W53" s="198"/>
      <c r="X53" s="198"/>
      <c r="Y53" s="313"/>
      <c r="Z53" s="314"/>
      <c r="AA53" s="324"/>
      <c r="AB53" s="550"/>
      <c r="AC53" s="551"/>
      <c r="AD53" s="551"/>
      <c r="AE53" s="552"/>
      <c r="AF53" s="199"/>
      <c r="AG53" s="198"/>
      <c r="AH53" s="207"/>
      <c r="AI53" s="198"/>
      <c r="AJ53" s="198"/>
      <c r="AK53" s="198"/>
      <c r="AL53" s="198"/>
      <c r="AM53" s="198"/>
      <c r="AN53" s="279"/>
      <c r="AO53" s="279"/>
      <c r="AP53" s="279"/>
      <c r="AQ53" s="386"/>
      <c r="AR53" s="387"/>
      <c r="AS53" s="331"/>
      <c r="AT53" s="331"/>
      <c r="AU53" s="198"/>
      <c r="AV53" s="331"/>
      <c r="AW53" s="331"/>
      <c r="AX53" s="208"/>
      <c r="AY53" s="208"/>
      <c r="AZ53" s="198"/>
      <c r="BA53" s="198"/>
      <c r="BB53" s="198"/>
      <c r="BC53" s="349" t="s">
        <v>80</v>
      </c>
      <c r="BD53" s="401" t="s">
        <v>289</v>
      </c>
      <c r="BE53" s="372"/>
      <c r="BF53" s="373"/>
      <c r="BG53" s="374"/>
      <c r="BO53" s="198"/>
      <c r="BP53" s="383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</row>
    <row r="54" spans="1:79" ht="6" customHeight="1" thickBot="1" thickTop="1">
      <c r="A54" s="360"/>
      <c r="B54" s="394"/>
      <c r="C54" s="350"/>
      <c r="D54" s="277"/>
      <c r="E54" s="278"/>
      <c r="F54" s="279"/>
      <c r="G54" s="279"/>
      <c r="H54" s="279"/>
      <c r="I54" s="198"/>
      <c r="J54" s="198"/>
      <c r="K54" s="198"/>
      <c r="L54" s="331"/>
      <c r="M54" s="331"/>
      <c r="N54" s="378">
        <v>10</v>
      </c>
      <c r="O54" s="329"/>
      <c r="P54" s="268"/>
      <c r="Q54" s="268"/>
      <c r="R54" s="268"/>
      <c r="S54" s="268"/>
      <c r="T54" s="313"/>
      <c r="U54" s="314"/>
      <c r="V54" s="314"/>
      <c r="W54" s="314"/>
      <c r="X54" s="314"/>
      <c r="Y54" s="313"/>
      <c r="Z54" s="314"/>
      <c r="AA54" s="324"/>
      <c r="AB54" s="550"/>
      <c r="AC54" s="551"/>
      <c r="AD54" s="551"/>
      <c r="AE54" s="552"/>
      <c r="AF54" s="199"/>
      <c r="AG54" s="198"/>
      <c r="AH54" s="207"/>
      <c r="AI54" s="212"/>
      <c r="AJ54" s="198"/>
      <c r="AK54" s="198"/>
      <c r="AL54" s="198"/>
      <c r="AM54" s="285"/>
      <c r="AN54" s="198"/>
      <c r="AO54" s="198"/>
      <c r="AP54" s="198"/>
      <c r="AQ54" s="329">
        <v>0</v>
      </c>
      <c r="AR54" s="336"/>
      <c r="AS54" s="389"/>
      <c r="AT54" s="331"/>
      <c r="AU54" s="198"/>
      <c r="AV54" s="198"/>
      <c r="AW54" s="198"/>
      <c r="AX54" s="279"/>
      <c r="AY54" s="279"/>
      <c r="AZ54" s="279"/>
      <c r="BA54" s="279"/>
      <c r="BB54" s="280"/>
      <c r="BC54" s="350"/>
      <c r="BD54" s="402"/>
      <c r="BE54" s="372"/>
      <c r="BF54" s="373"/>
      <c r="BG54" s="374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</row>
    <row r="55" spans="1:79" ht="6" customHeight="1" thickTop="1">
      <c r="A55" s="360"/>
      <c r="B55" s="394"/>
      <c r="C55" s="350"/>
      <c r="D55" s="198"/>
      <c r="E55" s="198"/>
      <c r="F55" s="198"/>
      <c r="G55" s="198"/>
      <c r="H55" s="198"/>
      <c r="I55" s="340">
        <v>9</v>
      </c>
      <c r="J55" s="331"/>
      <c r="K55" s="198"/>
      <c r="L55" s="198"/>
      <c r="M55" s="198"/>
      <c r="N55" s="379"/>
      <c r="O55" s="331"/>
      <c r="P55" s="198"/>
      <c r="Q55" s="198"/>
      <c r="R55" s="198"/>
      <c r="S55" s="198"/>
      <c r="T55" s="313"/>
      <c r="U55" s="314"/>
      <c r="V55" s="314"/>
      <c r="W55" s="314"/>
      <c r="X55" s="314"/>
      <c r="Y55" s="313"/>
      <c r="Z55" s="314"/>
      <c r="AA55" s="324"/>
      <c r="AB55" s="550"/>
      <c r="AC55" s="551"/>
      <c r="AD55" s="551"/>
      <c r="AE55" s="552"/>
      <c r="AF55" s="199"/>
      <c r="AG55" s="198"/>
      <c r="AH55" s="207"/>
      <c r="AI55" s="212"/>
      <c r="AJ55" s="198"/>
      <c r="AK55" s="198"/>
      <c r="AL55" s="198"/>
      <c r="AM55" s="285"/>
      <c r="AN55" s="198"/>
      <c r="AO55" s="198"/>
      <c r="AP55" s="198"/>
      <c r="AQ55" s="331"/>
      <c r="AR55" s="337"/>
      <c r="AS55" s="222"/>
      <c r="AT55" s="210"/>
      <c r="AU55" s="198"/>
      <c r="AV55" s="345">
        <v>9</v>
      </c>
      <c r="AW55" s="332"/>
      <c r="AX55" s="198"/>
      <c r="AY55" s="198"/>
      <c r="AZ55" s="198"/>
      <c r="BA55" s="198"/>
      <c r="BB55" s="198"/>
      <c r="BC55" s="350"/>
      <c r="BD55" s="402"/>
      <c r="BE55" s="372"/>
      <c r="BF55" s="373"/>
      <c r="BG55" s="374"/>
      <c r="BO55" s="198"/>
      <c r="BP55" s="198"/>
      <c r="BQ55" s="198"/>
      <c r="BR55" s="198"/>
      <c r="BS55" s="198"/>
      <c r="BT55" s="345"/>
      <c r="BU55" s="331"/>
      <c r="BV55" s="198"/>
      <c r="BW55" s="198"/>
      <c r="BX55" s="198"/>
      <c r="BY55" s="198"/>
      <c r="BZ55" s="198"/>
      <c r="CA55" s="198"/>
    </row>
    <row r="56" spans="1:79" ht="6" customHeight="1" thickBot="1">
      <c r="A56" s="360"/>
      <c r="B56" s="395"/>
      <c r="C56" s="351"/>
      <c r="D56" s="198"/>
      <c r="E56" s="198"/>
      <c r="F56" s="198"/>
      <c r="G56" s="345" t="s">
        <v>333</v>
      </c>
      <c r="H56" s="331"/>
      <c r="I56" s="385"/>
      <c r="J56" s="386"/>
      <c r="K56" s="279"/>
      <c r="L56" s="279"/>
      <c r="M56" s="279"/>
      <c r="N56" s="379"/>
      <c r="O56" s="331"/>
      <c r="P56" s="198"/>
      <c r="Q56" s="198"/>
      <c r="R56" s="198"/>
      <c r="S56" s="198"/>
      <c r="T56" s="313"/>
      <c r="U56" s="314"/>
      <c r="V56" s="314"/>
      <c r="W56" s="314"/>
      <c r="X56" s="314"/>
      <c r="Y56" s="313"/>
      <c r="Z56" s="314"/>
      <c r="AA56" s="324"/>
      <c r="AB56" s="550"/>
      <c r="AC56" s="551"/>
      <c r="AD56" s="551"/>
      <c r="AE56" s="552"/>
      <c r="AF56" s="199"/>
      <c r="AG56" s="198"/>
      <c r="AH56" s="207"/>
      <c r="AI56" s="212"/>
      <c r="AJ56" s="198"/>
      <c r="AK56" s="198"/>
      <c r="AL56" s="198"/>
      <c r="AM56" s="285"/>
      <c r="AN56" s="198"/>
      <c r="AO56" s="198"/>
      <c r="AP56" s="198"/>
      <c r="AQ56" s="198"/>
      <c r="AR56" s="198"/>
      <c r="AS56" s="300"/>
      <c r="AT56" s="278"/>
      <c r="AU56" s="279"/>
      <c r="AV56" s="386"/>
      <c r="AW56" s="387"/>
      <c r="AX56" s="345" t="s">
        <v>339</v>
      </c>
      <c r="AY56" s="341"/>
      <c r="AZ56" s="198"/>
      <c r="BA56" s="198"/>
      <c r="BB56" s="198"/>
      <c r="BC56" s="351"/>
      <c r="BD56" s="403"/>
      <c r="BE56" s="372"/>
      <c r="BF56" s="373"/>
      <c r="BG56" s="374"/>
      <c r="BO56" s="198"/>
      <c r="BP56" s="198"/>
      <c r="BQ56" s="198"/>
      <c r="BR56" s="198"/>
      <c r="BS56" s="198"/>
      <c r="BT56" s="331"/>
      <c r="BU56" s="331"/>
      <c r="BV56" s="198"/>
      <c r="BW56" s="198"/>
      <c r="BX56" s="198"/>
      <c r="BY56" s="198"/>
      <c r="BZ56" s="198"/>
      <c r="CA56" s="198"/>
    </row>
    <row r="57" spans="1:79" ht="6" customHeight="1" thickBot="1">
      <c r="A57" s="360"/>
      <c r="B57" s="194"/>
      <c r="C57" s="215"/>
      <c r="D57" s="198"/>
      <c r="E57" s="198"/>
      <c r="F57" s="198"/>
      <c r="G57" s="331"/>
      <c r="H57" s="337"/>
      <c r="I57" s="389">
        <v>2</v>
      </c>
      <c r="J57" s="331"/>
      <c r="K57" s="198"/>
      <c r="L57" s="198"/>
      <c r="M57" s="198"/>
      <c r="N57" s="198"/>
      <c r="O57" s="198"/>
      <c r="P57" s="198"/>
      <c r="Q57" s="198"/>
      <c r="R57" s="198"/>
      <c r="S57" s="198"/>
      <c r="T57" s="313"/>
      <c r="U57" s="314"/>
      <c r="V57" s="314"/>
      <c r="W57" s="314"/>
      <c r="X57" s="314"/>
      <c r="Y57" s="313"/>
      <c r="Z57" s="314"/>
      <c r="AA57" s="324"/>
      <c r="AB57" s="550"/>
      <c r="AC57" s="551"/>
      <c r="AD57" s="551"/>
      <c r="AE57" s="552"/>
      <c r="AF57" s="199"/>
      <c r="AG57" s="198"/>
      <c r="AH57" s="207"/>
      <c r="AI57" s="212"/>
      <c r="AJ57" s="198"/>
      <c r="AK57" s="198"/>
      <c r="AL57" s="198"/>
      <c r="AM57" s="285"/>
      <c r="AN57" s="198"/>
      <c r="AO57" s="198"/>
      <c r="AP57" s="198"/>
      <c r="AQ57" s="198"/>
      <c r="AR57" s="198"/>
      <c r="AS57" s="210"/>
      <c r="AT57" s="210"/>
      <c r="AU57" s="198"/>
      <c r="AV57" s="331">
        <v>2</v>
      </c>
      <c r="AW57" s="337"/>
      <c r="AX57" s="400"/>
      <c r="AY57" s="341"/>
      <c r="AZ57" s="198"/>
      <c r="BA57" s="198"/>
      <c r="BB57" s="198"/>
      <c r="BC57" s="226"/>
      <c r="BD57" s="194"/>
      <c r="BE57" s="372"/>
      <c r="BF57" s="373"/>
      <c r="BG57" s="374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</row>
    <row r="58" spans="1:79" ht="6" customHeight="1">
      <c r="A58" s="360"/>
      <c r="B58" s="401" t="s">
        <v>291</v>
      </c>
      <c r="C58" s="349" t="s">
        <v>355</v>
      </c>
      <c r="D58" s="198"/>
      <c r="E58" s="198"/>
      <c r="F58" s="198"/>
      <c r="G58" s="331"/>
      <c r="H58" s="337"/>
      <c r="I58" s="389"/>
      <c r="J58" s="331"/>
      <c r="K58" s="198"/>
      <c r="L58" s="198"/>
      <c r="M58" s="198"/>
      <c r="N58" s="198"/>
      <c r="O58" s="198"/>
      <c r="P58" s="198"/>
      <c r="Q58" s="198"/>
      <c r="R58" s="198"/>
      <c r="S58" s="198"/>
      <c r="T58" s="313"/>
      <c r="U58" s="314"/>
      <c r="V58" s="314"/>
      <c r="W58" s="314"/>
      <c r="X58" s="314"/>
      <c r="Y58" s="313"/>
      <c r="Z58" s="314"/>
      <c r="AA58" s="324"/>
      <c r="AB58" s="550"/>
      <c r="AC58" s="551"/>
      <c r="AD58" s="551"/>
      <c r="AE58" s="552"/>
      <c r="AF58" s="199"/>
      <c r="AG58" s="198"/>
      <c r="AH58" s="207"/>
      <c r="AI58" s="212"/>
      <c r="AJ58" s="198"/>
      <c r="AK58" s="198"/>
      <c r="AL58" s="198"/>
      <c r="AM58" s="285"/>
      <c r="AN58" s="198"/>
      <c r="AO58" s="198"/>
      <c r="AP58" s="198"/>
      <c r="AQ58" s="198"/>
      <c r="AR58" s="198"/>
      <c r="AS58" s="198"/>
      <c r="AT58" s="198"/>
      <c r="AU58" s="198"/>
      <c r="AV58" s="331"/>
      <c r="AW58" s="337"/>
      <c r="AX58" s="400"/>
      <c r="AY58" s="341"/>
      <c r="AZ58" s="198"/>
      <c r="BA58" s="198"/>
      <c r="BB58" s="198"/>
      <c r="BC58" s="349" t="s">
        <v>56</v>
      </c>
      <c r="BD58" s="390" t="s">
        <v>292</v>
      </c>
      <c r="BE58" s="372"/>
      <c r="BF58" s="373"/>
      <c r="BG58" s="374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</row>
    <row r="59" spans="1:79" ht="6" customHeight="1">
      <c r="A59" s="360"/>
      <c r="B59" s="402"/>
      <c r="C59" s="350"/>
      <c r="D59" s="201"/>
      <c r="E59" s="201"/>
      <c r="F59" s="201"/>
      <c r="G59" s="201"/>
      <c r="H59" s="223"/>
      <c r="I59" s="389"/>
      <c r="J59" s="331"/>
      <c r="K59" s="198"/>
      <c r="L59" s="198"/>
      <c r="M59" s="198"/>
      <c r="N59" s="198"/>
      <c r="O59" s="198"/>
      <c r="P59" s="198"/>
      <c r="Q59" s="198"/>
      <c r="R59" s="198"/>
      <c r="S59" s="198"/>
      <c r="T59" s="417">
        <v>3</v>
      </c>
      <c r="U59" s="411"/>
      <c r="V59" s="314"/>
      <c r="W59" s="314"/>
      <c r="X59" s="314"/>
      <c r="Y59" s="313"/>
      <c r="Z59" s="314"/>
      <c r="AA59" s="324"/>
      <c r="AB59" s="550"/>
      <c r="AC59" s="551"/>
      <c r="AD59" s="551"/>
      <c r="AE59" s="552"/>
      <c r="AF59" s="199"/>
      <c r="AG59" s="198"/>
      <c r="AH59" s="207"/>
      <c r="AI59" s="212"/>
      <c r="AJ59" s="198"/>
      <c r="AK59" s="198"/>
      <c r="AL59" s="331">
        <v>12</v>
      </c>
      <c r="AM59" s="332"/>
      <c r="AN59" s="198"/>
      <c r="AO59" s="198"/>
      <c r="AP59" s="198"/>
      <c r="AQ59" s="198"/>
      <c r="AR59" s="198"/>
      <c r="AS59" s="210"/>
      <c r="AT59" s="210"/>
      <c r="AU59" s="198"/>
      <c r="AV59" s="210"/>
      <c r="AW59" s="210"/>
      <c r="AX59" s="228"/>
      <c r="AY59" s="219"/>
      <c r="AZ59" s="201"/>
      <c r="BA59" s="201"/>
      <c r="BB59" s="201"/>
      <c r="BC59" s="350"/>
      <c r="BD59" s="423"/>
      <c r="BE59" s="372"/>
      <c r="BF59" s="373"/>
      <c r="BG59" s="374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</row>
    <row r="60" spans="1:79" ht="6" customHeight="1">
      <c r="A60" s="360"/>
      <c r="B60" s="402"/>
      <c r="C60" s="350"/>
      <c r="D60" s="199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259"/>
      <c r="R60" s="345" t="s">
        <v>343</v>
      </c>
      <c r="S60" s="341"/>
      <c r="T60" s="417"/>
      <c r="U60" s="411"/>
      <c r="V60" s="314"/>
      <c r="W60" s="314"/>
      <c r="X60" s="314"/>
      <c r="Y60" s="313"/>
      <c r="Z60" s="314"/>
      <c r="AA60" s="324"/>
      <c r="AB60" s="550"/>
      <c r="AC60" s="551"/>
      <c r="AD60" s="551"/>
      <c r="AE60" s="552"/>
      <c r="AF60" s="199"/>
      <c r="AG60" s="198"/>
      <c r="AH60" s="207"/>
      <c r="AI60" s="212"/>
      <c r="AJ60" s="198"/>
      <c r="AK60" s="198"/>
      <c r="AL60" s="331"/>
      <c r="AM60" s="332"/>
      <c r="AN60" s="345" t="s">
        <v>344</v>
      </c>
      <c r="AO60" s="341"/>
      <c r="AP60" s="341"/>
      <c r="AQ60" s="198"/>
      <c r="AR60" s="198"/>
      <c r="AS60" s="198"/>
      <c r="AT60" s="198"/>
      <c r="AU60" s="198"/>
      <c r="AV60" s="198"/>
      <c r="AW60" s="198"/>
      <c r="AX60" s="224"/>
      <c r="AY60" s="210"/>
      <c r="AZ60" s="198"/>
      <c r="BA60" s="198"/>
      <c r="BB60" s="198"/>
      <c r="BC60" s="350"/>
      <c r="BD60" s="423"/>
      <c r="BE60" s="372"/>
      <c r="BF60" s="373"/>
      <c r="BG60" s="374"/>
      <c r="BO60" s="198"/>
      <c r="BP60" s="198"/>
      <c r="BQ60" s="198"/>
      <c r="BR60" s="198"/>
      <c r="BS60" s="198"/>
      <c r="BT60" s="198"/>
      <c r="BU60" s="198"/>
      <c r="BV60" s="345"/>
      <c r="BW60" s="331"/>
      <c r="BX60" s="198"/>
      <c r="BY60" s="198"/>
      <c r="BZ60" s="198"/>
      <c r="CA60" s="198"/>
    </row>
    <row r="61" spans="1:79" ht="6" customHeight="1" thickBot="1">
      <c r="A61" s="360"/>
      <c r="B61" s="403"/>
      <c r="C61" s="351"/>
      <c r="D61" s="199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224"/>
      <c r="R61" s="341"/>
      <c r="S61" s="341"/>
      <c r="T61" s="425"/>
      <c r="U61" s="413"/>
      <c r="V61" s="315"/>
      <c r="W61" s="315"/>
      <c r="X61" s="315"/>
      <c r="Y61" s="313"/>
      <c r="Z61" s="314"/>
      <c r="AA61" s="324"/>
      <c r="AB61" s="550"/>
      <c r="AC61" s="551"/>
      <c r="AD61" s="551"/>
      <c r="AE61" s="552"/>
      <c r="AF61" s="199"/>
      <c r="AG61" s="198"/>
      <c r="AH61" s="207"/>
      <c r="AI61" s="304"/>
      <c r="AJ61" s="279"/>
      <c r="AK61" s="279"/>
      <c r="AL61" s="386"/>
      <c r="AM61" s="387"/>
      <c r="AN61" s="341"/>
      <c r="AO61" s="341"/>
      <c r="AP61" s="341"/>
      <c r="AQ61" s="198"/>
      <c r="AR61" s="198"/>
      <c r="AS61" s="198"/>
      <c r="AT61" s="198"/>
      <c r="AU61" s="198"/>
      <c r="AV61" s="198"/>
      <c r="AW61" s="198"/>
      <c r="AX61" s="224"/>
      <c r="AY61" s="210"/>
      <c r="AZ61" s="198"/>
      <c r="BA61" s="198"/>
      <c r="BB61" s="198"/>
      <c r="BC61" s="351"/>
      <c r="BD61" s="424"/>
      <c r="BE61" s="372"/>
      <c r="BF61" s="373"/>
      <c r="BG61" s="374"/>
      <c r="BO61" s="198"/>
      <c r="BP61" s="198"/>
      <c r="BQ61" s="198"/>
      <c r="BR61" s="198"/>
      <c r="BS61" s="198"/>
      <c r="BT61" s="198"/>
      <c r="BU61" s="198"/>
      <c r="BV61" s="331"/>
      <c r="BW61" s="331"/>
      <c r="BX61" s="198"/>
      <c r="BY61" s="198"/>
      <c r="BZ61" s="198"/>
      <c r="CA61" s="198"/>
    </row>
    <row r="62" spans="1:79" ht="6" customHeight="1" thickBot="1" thickTop="1">
      <c r="A62" s="360"/>
      <c r="B62" s="194"/>
      <c r="C62" s="232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224"/>
      <c r="R62" s="341"/>
      <c r="S62" s="404"/>
      <c r="T62" s="440">
        <v>2</v>
      </c>
      <c r="U62" s="329"/>
      <c r="V62" s="198"/>
      <c r="W62" s="198"/>
      <c r="X62" s="198"/>
      <c r="Y62" s="198"/>
      <c r="Z62" s="233"/>
      <c r="AA62" s="233"/>
      <c r="AB62" s="550"/>
      <c r="AC62" s="551"/>
      <c r="AD62" s="551"/>
      <c r="AE62" s="552"/>
      <c r="AF62" s="233"/>
      <c r="AG62" s="233"/>
      <c r="AH62" s="198"/>
      <c r="AI62" s="198"/>
      <c r="AJ62" s="198"/>
      <c r="AK62" s="198"/>
      <c r="AL62" s="329">
        <v>0</v>
      </c>
      <c r="AM62" s="336"/>
      <c r="AN62" s="400"/>
      <c r="AO62" s="341"/>
      <c r="AP62" s="341"/>
      <c r="AQ62" s="198"/>
      <c r="AR62" s="198"/>
      <c r="AS62" s="198"/>
      <c r="AT62" s="198"/>
      <c r="AU62" s="198"/>
      <c r="AV62" s="210"/>
      <c r="AW62" s="210"/>
      <c r="AX62" s="224"/>
      <c r="AY62" s="210"/>
      <c r="AZ62" s="198"/>
      <c r="BA62" s="198"/>
      <c r="BB62" s="198"/>
      <c r="BC62" s="209"/>
      <c r="BD62" s="194"/>
      <c r="BE62" s="372"/>
      <c r="BF62" s="373"/>
      <c r="BG62" s="374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</row>
    <row r="63" spans="1:79" ht="6" customHeight="1">
      <c r="A63" s="360"/>
      <c r="B63" s="390" t="s">
        <v>293</v>
      </c>
      <c r="C63" s="349" t="s">
        <v>54</v>
      </c>
      <c r="D63" s="210"/>
      <c r="E63" s="210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224"/>
      <c r="R63" s="341"/>
      <c r="S63" s="404"/>
      <c r="T63" s="389"/>
      <c r="U63" s="331"/>
      <c r="V63" s="198"/>
      <c r="W63" s="198"/>
      <c r="X63" s="198"/>
      <c r="Y63" s="198"/>
      <c r="Z63" s="233"/>
      <c r="AA63" s="233"/>
      <c r="AB63" s="550"/>
      <c r="AC63" s="551"/>
      <c r="AD63" s="551"/>
      <c r="AE63" s="552"/>
      <c r="AF63" s="233"/>
      <c r="AG63" s="233"/>
      <c r="AH63" s="198"/>
      <c r="AI63" s="198"/>
      <c r="AJ63" s="198"/>
      <c r="AK63" s="198"/>
      <c r="AL63" s="331"/>
      <c r="AM63" s="337"/>
      <c r="AN63" s="400"/>
      <c r="AO63" s="341"/>
      <c r="AP63" s="341"/>
      <c r="AQ63" s="198"/>
      <c r="AR63" s="198"/>
      <c r="AS63" s="198"/>
      <c r="AT63" s="198"/>
      <c r="AU63" s="198"/>
      <c r="AV63" s="210"/>
      <c r="AW63" s="210"/>
      <c r="AX63" s="224"/>
      <c r="AY63" s="210"/>
      <c r="AZ63" s="198"/>
      <c r="BA63" s="198"/>
      <c r="BB63" s="198"/>
      <c r="BC63" s="349" t="s">
        <v>365</v>
      </c>
      <c r="BD63" s="390" t="s">
        <v>294</v>
      </c>
      <c r="BE63" s="372"/>
      <c r="BF63" s="373"/>
      <c r="BG63" s="374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</row>
    <row r="64" spans="1:79" ht="6" customHeight="1" thickBot="1">
      <c r="A64" s="360"/>
      <c r="B64" s="391"/>
      <c r="C64" s="350"/>
      <c r="D64" s="219"/>
      <c r="E64" s="219"/>
      <c r="F64" s="201"/>
      <c r="G64" s="201"/>
      <c r="H64" s="201"/>
      <c r="I64" s="198"/>
      <c r="J64" s="198"/>
      <c r="K64" s="198"/>
      <c r="L64" s="198"/>
      <c r="M64" s="198"/>
      <c r="N64" s="198"/>
      <c r="O64" s="198"/>
      <c r="P64" s="198"/>
      <c r="Q64" s="224"/>
      <c r="R64" s="224"/>
      <c r="S64" s="260"/>
      <c r="T64" s="389"/>
      <c r="U64" s="331"/>
      <c r="V64" s="198"/>
      <c r="W64" s="198"/>
      <c r="X64" s="198"/>
      <c r="Y64" s="198"/>
      <c r="Z64" s="233"/>
      <c r="AA64" s="233"/>
      <c r="AB64" s="550"/>
      <c r="AC64" s="551"/>
      <c r="AD64" s="551"/>
      <c r="AE64" s="552"/>
      <c r="AF64" s="233"/>
      <c r="AG64" s="233"/>
      <c r="AH64" s="198"/>
      <c r="AI64" s="198"/>
      <c r="AJ64" s="198"/>
      <c r="AK64" s="198"/>
      <c r="AL64" s="331"/>
      <c r="AM64" s="337"/>
      <c r="AN64" s="222"/>
      <c r="AO64" s="224"/>
      <c r="AP64" s="224"/>
      <c r="AQ64" s="198"/>
      <c r="AR64" s="198"/>
      <c r="AS64" s="198"/>
      <c r="AT64" s="198"/>
      <c r="AU64" s="198"/>
      <c r="AV64" s="210"/>
      <c r="AW64" s="210"/>
      <c r="AX64" s="302"/>
      <c r="AY64" s="278"/>
      <c r="AZ64" s="279"/>
      <c r="BA64" s="279"/>
      <c r="BB64" s="280"/>
      <c r="BC64" s="350"/>
      <c r="BD64" s="391"/>
      <c r="BE64" s="372"/>
      <c r="BF64" s="373"/>
      <c r="BG64" s="374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</row>
    <row r="65" spans="1:79" ht="6" customHeight="1" thickTop="1">
      <c r="A65" s="360"/>
      <c r="B65" s="391"/>
      <c r="C65" s="350"/>
      <c r="D65" s="198"/>
      <c r="E65" s="198"/>
      <c r="F65" s="198"/>
      <c r="G65" s="198"/>
      <c r="H65" s="198"/>
      <c r="I65" s="399">
        <v>6</v>
      </c>
      <c r="J65" s="331"/>
      <c r="K65" s="198"/>
      <c r="L65" s="198"/>
      <c r="M65" s="198"/>
      <c r="N65" s="198"/>
      <c r="O65" s="198"/>
      <c r="P65" s="198"/>
      <c r="Q65" s="224"/>
      <c r="R65" s="224"/>
      <c r="S65" s="260"/>
      <c r="T65" s="208"/>
      <c r="U65" s="208"/>
      <c r="V65" s="198"/>
      <c r="W65" s="198"/>
      <c r="X65" s="198"/>
      <c r="Y65" s="198"/>
      <c r="Z65" s="233"/>
      <c r="AA65" s="233"/>
      <c r="AB65" s="550"/>
      <c r="AC65" s="551"/>
      <c r="AD65" s="551"/>
      <c r="AE65" s="552"/>
      <c r="AF65" s="233"/>
      <c r="AG65" s="233"/>
      <c r="AH65" s="198"/>
      <c r="AI65" s="198"/>
      <c r="AJ65" s="198"/>
      <c r="AK65" s="198"/>
      <c r="AL65" s="208"/>
      <c r="AM65" s="208"/>
      <c r="AN65" s="222"/>
      <c r="AO65" s="224"/>
      <c r="AP65" s="224"/>
      <c r="AQ65" s="198"/>
      <c r="AR65" s="198"/>
      <c r="AS65" s="198"/>
      <c r="AT65" s="198"/>
      <c r="AU65" s="198"/>
      <c r="AV65" s="210"/>
      <c r="AW65" s="303"/>
      <c r="AX65" s="198"/>
      <c r="AY65" s="198"/>
      <c r="AZ65" s="198"/>
      <c r="BA65" s="198"/>
      <c r="BB65" s="198"/>
      <c r="BC65" s="350"/>
      <c r="BD65" s="391"/>
      <c r="BE65" s="372"/>
      <c r="BF65" s="373"/>
      <c r="BG65" s="374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</row>
    <row r="66" spans="1:79" ht="6" customHeight="1" thickBot="1">
      <c r="A66" s="360"/>
      <c r="B66" s="392"/>
      <c r="C66" s="351"/>
      <c r="D66" s="198"/>
      <c r="E66" s="198"/>
      <c r="F66" s="198"/>
      <c r="G66" s="345" t="s">
        <v>295</v>
      </c>
      <c r="H66" s="331"/>
      <c r="I66" s="389"/>
      <c r="J66" s="331"/>
      <c r="K66" s="198"/>
      <c r="L66" s="198"/>
      <c r="M66" s="198"/>
      <c r="N66" s="198"/>
      <c r="O66" s="198"/>
      <c r="P66" s="198"/>
      <c r="Q66" s="224"/>
      <c r="R66" s="224"/>
      <c r="S66" s="260"/>
      <c r="T66" s="208"/>
      <c r="U66" s="208"/>
      <c r="V66" s="198"/>
      <c r="W66" s="198"/>
      <c r="X66" s="198"/>
      <c r="Y66" s="198"/>
      <c r="Z66" s="233"/>
      <c r="AA66" s="233"/>
      <c r="AB66" s="550"/>
      <c r="AC66" s="551"/>
      <c r="AD66" s="551"/>
      <c r="AE66" s="552"/>
      <c r="AF66" s="233"/>
      <c r="AG66" s="233"/>
      <c r="AH66" s="198"/>
      <c r="AI66" s="198"/>
      <c r="AJ66" s="198"/>
      <c r="AK66" s="198"/>
      <c r="AL66" s="208"/>
      <c r="AM66" s="208"/>
      <c r="AN66" s="222"/>
      <c r="AO66" s="224"/>
      <c r="AP66" s="224"/>
      <c r="AQ66" s="198"/>
      <c r="AR66" s="198"/>
      <c r="AS66" s="224"/>
      <c r="AT66" s="210"/>
      <c r="AU66" s="198"/>
      <c r="AV66" s="345">
        <v>9</v>
      </c>
      <c r="AW66" s="332"/>
      <c r="AX66" s="345" t="s">
        <v>296</v>
      </c>
      <c r="AY66" s="341"/>
      <c r="AZ66" s="198"/>
      <c r="BA66" s="198"/>
      <c r="BB66" s="198"/>
      <c r="BC66" s="351"/>
      <c r="BD66" s="392"/>
      <c r="BE66" s="372"/>
      <c r="BF66" s="373"/>
      <c r="BG66" s="374"/>
      <c r="BO66" s="198"/>
      <c r="BP66" s="198"/>
      <c r="BQ66" s="383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</row>
    <row r="67" spans="1:79" ht="6" customHeight="1" thickBot="1" thickTop="1">
      <c r="A67" s="360"/>
      <c r="B67" s="194"/>
      <c r="C67" s="232"/>
      <c r="D67" s="198"/>
      <c r="E67" s="198"/>
      <c r="F67" s="198"/>
      <c r="G67" s="331"/>
      <c r="H67" s="331"/>
      <c r="I67" s="378">
        <v>7</v>
      </c>
      <c r="J67" s="329"/>
      <c r="K67" s="268"/>
      <c r="L67" s="268"/>
      <c r="M67" s="287"/>
      <c r="N67" s="198"/>
      <c r="O67" s="198"/>
      <c r="P67" s="198"/>
      <c r="Q67" s="224"/>
      <c r="R67" s="224"/>
      <c r="S67" s="260"/>
      <c r="T67" s="208"/>
      <c r="U67" s="208"/>
      <c r="V67" s="198"/>
      <c r="W67" s="198"/>
      <c r="X67" s="198"/>
      <c r="Y67" s="198"/>
      <c r="Z67" s="233"/>
      <c r="AA67" s="233"/>
      <c r="AB67" s="550"/>
      <c r="AC67" s="551"/>
      <c r="AD67" s="551"/>
      <c r="AE67" s="552"/>
      <c r="AF67" s="233"/>
      <c r="AG67" s="233"/>
      <c r="AH67" s="198"/>
      <c r="AI67" s="198"/>
      <c r="AJ67" s="198"/>
      <c r="AK67" s="198"/>
      <c r="AL67" s="208"/>
      <c r="AM67" s="208"/>
      <c r="AN67" s="222"/>
      <c r="AO67" s="224"/>
      <c r="AP67" s="224"/>
      <c r="AQ67" s="198"/>
      <c r="AR67" s="198"/>
      <c r="AS67" s="302"/>
      <c r="AT67" s="278"/>
      <c r="AU67" s="279"/>
      <c r="AV67" s="386"/>
      <c r="AW67" s="387"/>
      <c r="AX67" s="341"/>
      <c r="AY67" s="341"/>
      <c r="AZ67" s="198"/>
      <c r="BA67" s="198"/>
      <c r="BB67" s="198"/>
      <c r="BC67" s="209"/>
      <c r="BD67" s="194"/>
      <c r="BE67" s="372"/>
      <c r="BF67" s="373"/>
      <c r="BG67" s="374"/>
      <c r="BO67" s="198"/>
      <c r="BP67" s="198"/>
      <c r="BQ67" s="383"/>
      <c r="BR67" s="198"/>
      <c r="BS67" s="198"/>
      <c r="BT67" s="198"/>
      <c r="BU67" s="198"/>
      <c r="BV67" s="198"/>
      <c r="BW67" s="198"/>
      <c r="BX67" s="198"/>
      <c r="BY67" s="198"/>
      <c r="BZ67" s="198"/>
      <c r="CA67" s="198"/>
    </row>
    <row r="68" spans="1:79" ht="6" customHeight="1" thickBot="1" thickTop="1">
      <c r="A68" s="360"/>
      <c r="B68" s="380" t="s">
        <v>297</v>
      </c>
      <c r="C68" s="349" t="s">
        <v>64</v>
      </c>
      <c r="D68" s="198"/>
      <c r="E68" s="198"/>
      <c r="F68" s="198"/>
      <c r="G68" s="331"/>
      <c r="H68" s="331"/>
      <c r="I68" s="379"/>
      <c r="J68" s="331"/>
      <c r="K68" s="198"/>
      <c r="L68" s="198"/>
      <c r="M68" s="207"/>
      <c r="N68" s="198"/>
      <c r="O68" s="198"/>
      <c r="P68" s="198"/>
      <c r="Q68" s="224"/>
      <c r="R68" s="224"/>
      <c r="S68" s="260"/>
      <c r="T68" s="208"/>
      <c r="U68" s="208"/>
      <c r="V68" s="198"/>
      <c r="W68" s="198"/>
      <c r="X68" s="198"/>
      <c r="Y68" s="198"/>
      <c r="Z68" s="233"/>
      <c r="AA68" s="233"/>
      <c r="AB68" s="553"/>
      <c r="AC68" s="554"/>
      <c r="AD68" s="554"/>
      <c r="AE68" s="555"/>
      <c r="AF68" s="233"/>
      <c r="AG68" s="233"/>
      <c r="AH68" s="198"/>
      <c r="AI68" s="198"/>
      <c r="AJ68" s="198"/>
      <c r="AK68" s="198"/>
      <c r="AL68" s="208"/>
      <c r="AM68" s="208"/>
      <c r="AN68" s="222"/>
      <c r="AO68" s="224"/>
      <c r="AP68" s="224"/>
      <c r="AQ68" s="198"/>
      <c r="AR68" s="285"/>
      <c r="AS68" s="210"/>
      <c r="AT68" s="210"/>
      <c r="AU68" s="198"/>
      <c r="AV68" s="329">
        <v>4</v>
      </c>
      <c r="AW68" s="336"/>
      <c r="AX68" s="400"/>
      <c r="AY68" s="341"/>
      <c r="AZ68" s="198"/>
      <c r="BA68" s="198"/>
      <c r="BB68" s="198"/>
      <c r="BC68" s="349" t="s">
        <v>65</v>
      </c>
      <c r="BD68" s="426" t="s">
        <v>298</v>
      </c>
      <c r="BE68" s="372"/>
      <c r="BF68" s="373"/>
      <c r="BG68" s="374"/>
      <c r="BO68" s="198"/>
      <c r="BP68" s="198"/>
      <c r="BQ68" s="383"/>
      <c r="BR68" s="198"/>
      <c r="BS68" s="198"/>
      <c r="BT68" s="198"/>
      <c r="BU68" s="198"/>
      <c r="BV68" s="198"/>
      <c r="BW68" s="198"/>
      <c r="BX68" s="198"/>
      <c r="BY68" s="198"/>
      <c r="BZ68" s="198"/>
      <c r="CA68" s="198"/>
    </row>
    <row r="69" spans="1:79" ht="6" customHeight="1" thickBot="1">
      <c r="A69" s="360"/>
      <c r="B69" s="381"/>
      <c r="C69" s="350"/>
      <c r="D69" s="198"/>
      <c r="E69" s="198"/>
      <c r="F69" s="198"/>
      <c r="G69" s="198"/>
      <c r="H69" s="198"/>
      <c r="I69" s="379"/>
      <c r="J69" s="331"/>
      <c r="K69" s="198"/>
      <c r="L69" s="198"/>
      <c r="M69" s="207"/>
      <c r="N69" s="198"/>
      <c r="O69" s="198"/>
      <c r="P69" s="198"/>
      <c r="Q69" s="198"/>
      <c r="R69" s="198"/>
      <c r="S69" s="207"/>
      <c r="T69" s="208"/>
      <c r="U69" s="208"/>
      <c r="V69" s="198"/>
      <c r="W69" s="198"/>
      <c r="X69" s="198"/>
      <c r="Y69" s="198"/>
      <c r="Z69" s="233"/>
      <c r="AA69" s="545" t="s">
        <v>455</v>
      </c>
      <c r="AB69" s="545"/>
      <c r="AC69" s="545"/>
      <c r="AD69" s="545"/>
      <c r="AE69" s="545"/>
      <c r="AF69" s="545"/>
      <c r="AG69" s="233"/>
      <c r="AH69" s="234"/>
      <c r="AI69" s="198"/>
      <c r="AJ69" s="198"/>
      <c r="AK69" s="198"/>
      <c r="AL69" s="208"/>
      <c r="AM69" s="208"/>
      <c r="AN69" s="212"/>
      <c r="AO69" s="198"/>
      <c r="AP69" s="198"/>
      <c r="AQ69" s="198"/>
      <c r="AR69" s="285"/>
      <c r="AS69" s="210"/>
      <c r="AT69" s="210"/>
      <c r="AU69" s="198"/>
      <c r="AV69" s="331"/>
      <c r="AW69" s="337"/>
      <c r="AX69" s="228"/>
      <c r="AY69" s="219"/>
      <c r="AZ69" s="201"/>
      <c r="BA69" s="201"/>
      <c r="BB69" s="201"/>
      <c r="BC69" s="350"/>
      <c r="BD69" s="427"/>
      <c r="BE69" s="372"/>
      <c r="BF69" s="373"/>
      <c r="BG69" s="374"/>
      <c r="BO69" s="198"/>
      <c r="BP69" s="198"/>
      <c r="BQ69" s="383"/>
      <c r="BR69" s="198"/>
      <c r="BS69" s="198"/>
      <c r="BT69" s="198"/>
      <c r="BU69" s="198"/>
      <c r="BV69" s="198"/>
      <c r="BW69" s="198"/>
      <c r="BX69" s="198"/>
      <c r="BY69" s="198"/>
      <c r="BZ69" s="198"/>
      <c r="CA69" s="198"/>
    </row>
    <row r="70" spans="1:79" ht="6" customHeight="1" thickTop="1">
      <c r="A70" s="360"/>
      <c r="B70" s="381"/>
      <c r="C70" s="350"/>
      <c r="D70" s="269"/>
      <c r="E70" s="268"/>
      <c r="F70" s="268"/>
      <c r="G70" s="268"/>
      <c r="H70" s="268"/>
      <c r="I70" s="331"/>
      <c r="J70" s="331"/>
      <c r="K70" s="198"/>
      <c r="L70" s="198"/>
      <c r="M70" s="207"/>
      <c r="N70" s="399">
        <v>1</v>
      </c>
      <c r="O70" s="331"/>
      <c r="P70" s="198"/>
      <c r="Q70" s="198"/>
      <c r="R70" s="198"/>
      <c r="S70" s="207"/>
      <c r="T70" s="198"/>
      <c r="U70" s="198"/>
      <c r="V70" s="198"/>
      <c r="W70" s="198"/>
      <c r="X70" s="198"/>
      <c r="Y70" s="198"/>
      <c r="Z70" s="235"/>
      <c r="AA70" s="545"/>
      <c r="AB70" s="545"/>
      <c r="AC70" s="545"/>
      <c r="AD70" s="545"/>
      <c r="AE70" s="545"/>
      <c r="AF70" s="545"/>
      <c r="AG70" s="234"/>
      <c r="AH70" s="234"/>
      <c r="AI70" s="198"/>
      <c r="AJ70" s="198"/>
      <c r="AK70" s="198"/>
      <c r="AL70" s="198"/>
      <c r="AM70" s="198"/>
      <c r="AN70" s="212"/>
      <c r="AO70" s="198"/>
      <c r="AP70" s="198"/>
      <c r="AQ70" s="198"/>
      <c r="AR70" s="285"/>
      <c r="AS70" s="210"/>
      <c r="AT70" s="210"/>
      <c r="AU70" s="198"/>
      <c r="AV70" s="345"/>
      <c r="AW70" s="331"/>
      <c r="AX70" s="198"/>
      <c r="AY70" s="198"/>
      <c r="AZ70" s="198"/>
      <c r="BA70" s="198"/>
      <c r="BB70" s="198"/>
      <c r="BC70" s="350"/>
      <c r="BD70" s="427"/>
      <c r="BE70" s="372"/>
      <c r="BF70" s="373"/>
      <c r="BG70" s="374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  <c r="BZ70" s="198"/>
      <c r="CA70" s="198"/>
    </row>
    <row r="71" spans="1:79" ht="6" customHeight="1" thickBot="1">
      <c r="A71" s="360"/>
      <c r="B71" s="382"/>
      <c r="C71" s="351"/>
      <c r="D71" s="198"/>
      <c r="E71" s="198"/>
      <c r="F71" s="198"/>
      <c r="G71" s="198"/>
      <c r="H71" s="198"/>
      <c r="I71" s="331"/>
      <c r="J71" s="331"/>
      <c r="K71" s="198"/>
      <c r="L71" s="345" t="s">
        <v>368</v>
      </c>
      <c r="M71" s="337"/>
      <c r="N71" s="389"/>
      <c r="O71" s="331"/>
      <c r="P71" s="198"/>
      <c r="Q71" s="198"/>
      <c r="R71" s="198"/>
      <c r="S71" s="207"/>
      <c r="T71" s="198"/>
      <c r="U71" s="236"/>
      <c r="V71" s="237"/>
      <c r="W71" s="237"/>
      <c r="X71" s="237"/>
      <c r="Y71" s="237"/>
      <c r="Z71" s="237"/>
      <c r="AA71" s="545"/>
      <c r="AB71" s="545"/>
      <c r="AC71" s="545"/>
      <c r="AD71" s="545"/>
      <c r="AE71" s="545"/>
      <c r="AF71" s="545"/>
      <c r="AG71" s="237"/>
      <c r="AH71" s="237"/>
      <c r="AI71" s="237"/>
      <c r="AJ71" s="237"/>
      <c r="AK71" s="237"/>
      <c r="AL71" s="237"/>
      <c r="AM71" s="198"/>
      <c r="AN71" s="212"/>
      <c r="AO71" s="198"/>
      <c r="AP71" s="198"/>
      <c r="AQ71" s="198"/>
      <c r="AR71" s="285"/>
      <c r="AS71" s="198"/>
      <c r="AT71" s="198"/>
      <c r="AU71" s="198"/>
      <c r="AV71" s="331"/>
      <c r="AW71" s="331"/>
      <c r="AX71" s="341"/>
      <c r="AY71" s="331"/>
      <c r="AZ71" s="198"/>
      <c r="BA71" s="198"/>
      <c r="BB71" s="198"/>
      <c r="BC71" s="351"/>
      <c r="BD71" s="428"/>
      <c r="BE71" s="372"/>
      <c r="BF71" s="373"/>
      <c r="BG71" s="374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  <c r="BZ71" s="198"/>
      <c r="CA71" s="198"/>
    </row>
    <row r="72" spans="1:79" ht="6" customHeight="1" thickBot="1">
      <c r="A72" s="360"/>
      <c r="B72" s="194"/>
      <c r="C72" s="232"/>
      <c r="D72" s="198"/>
      <c r="E72" s="198"/>
      <c r="F72" s="198"/>
      <c r="G72" s="198"/>
      <c r="H72" s="198"/>
      <c r="I72" s="331"/>
      <c r="J72" s="331"/>
      <c r="K72" s="198"/>
      <c r="L72" s="331"/>
      <c r="M72" s="337"/>
      <c r="N72" s="389"/>
      <c r="O72" s="331"/>
      <c r="P72" s="198"/>
      <c r="Q72" s="198"/>
      <c r="R72" s="198"/>
      <c r="S72" s="207"/>
      <c r="T72" s="198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198"/>
      <c r="AN72" s="212"/>
      <c r="AO72" s="198"/>
      <c r="AP72" s="198"/>
      <c r="AQ72" s="345">
        <v>10</v>
      </c>
      <c r="AR72" s="332"/>
      <c r="AS72" s="345" t="s">
        <v>342</v>
      </c>
      <c r="AT72" s="331"/>
      <c r="AU72" s="198"/>
      <c r="AV72" s="331"/>
      <c r="AW72" s="331"/>
      <c r="AX72" s="331"/>
      <c r="AY72" s="331"/>
      <c r="AZ72" s="198"/>
      <c r="BA72" s="198"/>
      <c r="BB72" s="198"/>
      <c r="BC72" s="209"/>
      <c r="BD72" s="194"/>
      <c r="BE72" s="372"/>
      <c r="BF72" s="373"/>
      <c r="BG72" s="374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  <c r="BZ72" s="198"/>
      <c r="CA72" s="198"/>
    </row>
    <row r="73" spans="1:79" ht="6" customHeight="1" thickBot="1" thickTop="1">
      <c r="A73" s="360"/>
      <c r="B73" s="396" t="s">
        <v>300</v>
      </c>
      <c r="C73" s="349" t="s">
        <v>35</v>
      </c>
      <c r="D73" s="210"/>
      <c r="E73" s="210"/>
      <c r="F73" s="198"/>
      <c r="G73" s="198"/>
      <c r="H73" s="198"/>
      <c r="I73" s="331"/>
      <c r="J73" s="331"/>
      <c r="K73" s="198"/>
      <c r="L73" s="331"/>
      <c r="M73" s="331"/>
      <c r="N73" s="338">
        <v>8</v>
      </c>
      <c r="O73" s="339"/>
      <c r="P73" s="309"/>
      <c r="Q73" s="268"/>
      <c r="R73" s="268"/>
      <c r="S73" s="268"/>
      <c r="T73" s="198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198"/>
      <c r="AN73" s="304"/>
      <c r="AO73" s="279"/>
      <c r="AP73" s="302"/>
      <c r="AQ73" s="386"/>
      <c r="AR73" s="387"/>
      <c r="AS73" s="331"/>
      <c r="AT73" s="331"/>
      <c r="AU73" s="198"/>
      <c r="AV73" s="331"/>
      <c r="AW73" s="331"/>
      <c r="AX73" s="331"/>
      <c r="AY73" s="331"/>
      <c r="AZ73" s="198"/>
      <c r="BA73" s="198"/>
      <c r="BB73" s="198"/>
      <c r="BC73" s="349" t="s">
        <v>71</v>
      </c>
      <c r="BD73" s="393" t="s">
        <v>301</v>
      </c>
      <c r="BE73" s="372"/>
      <c r="BF73" s="373"/>
      <c r="BG73" s="374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  <c r="BZ73" s="198"/>
      <c r="CA73" s="198"/>
    </row>
    <row r="74" spans="1:79" ht="6" customHeight="1" thickBot="1" thickTop="1">
      <c r="A74" s="360"/>
      <c r="B74" s="397"/>
      <c r="C74" s="350"/>
      <c r="D74" s="219"/>
      <c r="E74" s="219"/>
      <c r="F74" s="201"/>
      <c r="G74" s="201"/>
      <c r="H74" s="201"/>
      <c r="I74" s="331"/>
      <c r="J74" s="331"/>
      <c r="K74" s="198"/>
      <c r="L74" s="331"/>
      <c r="M74" s="331"/>
      <c r="N74" s="340"/>
      <c r="O74" s="341"/>
      <c r="P74" s="307"/>
      <c r="Q74" s="198"/>
      <c r="R74" s="198"/>
      <c r="S74" s="198"/>
      <c r="T74" s="198"/>
      <c r="U74" s="236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198"/>
      <c r="AN74" s="198"/>
      <c r="AO74" s="198"/>
      <c r="AP74" s="210"/>
      <c r="AQ74" s="429">
        <v>1</v>
      </c>
      <c r="AR74" s="430"/>
      <c r="AS74" s="389"/>
      <c r="AT74" s="331"/>
      <c r="AU74" s="198"/>
      <c r="AV74" s="331"/>
      <c r="AW74" s="331"/>
      <c r="AX74" s="279"/>
      <c r="AY74" s="279"/>
      <c r="AZ74" s="279"/>
      <c r="BA74" s="279"/>
      <c r="BB74" s="280"/>
      <c r="BC74" s="350"/>
      <c r="BD74" s="394"/>
      <c r="BE74" s="372"/>
      <c r="BF74" s="373"/>
      <c r="BG74" s="374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  <c r="BZ74" s="198"/>
      <c r="CA74" s="198"/>
    </row>
    <row r="75" spans="1:79" ht="6" customHeight="1" thickTop="1">
      <c r="A75" s="360"/>
      <c r="B75" s="397"/>
      <c r="C75" s="350"/>
      <c r="D75" s="198"/>
      <c r="E75" s="198"/>
      <c r="F75" s="198"/>
      <c r="G75" s="198"/>
      <c r="H75" s="198"/>
      <c r="I75" s="220"/>
      <c r="J75" s="210"/>
      <c r="K75" s="198"/>
      <c r="L75" s="211"/>
      <c r="M75" s="208"/>
      <c r="N75" s="340"/>
      <c r="O75" s="341"/>
      <c r="P75" s="307"/>
      <c r="Q75" s="198"/>
      <c r="R75" s="198"/>
      <c r="S75" s="198"/>
      <c r="T75" s="198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37"/>
      <c r="AK75" s="237"/>
      <c r="AL75" s="237"/>
      <c r="AM75" s="198"/>
      <c r="AN75" s="198"/>
      <c r="AO75" s="198"/>
      <c r="AP75" s="210"/>
      <c r="AQ75" s="430"/>
      <c r="AR75" s="430"/>
      <c r="AS75" s="389"/>
      <c r="AT75" s="331"/>
      <c r="AU75" s="198"/>
      <c r="AV75" s="198"/>
      <c r="AW75" s="285"/>
      <c r="AX75" s="198"/>
      <c r="AY75" s="198"/>
      <c r="AZ75" s="198"/>
      <c r="BA75" s="198"/>
      <c r="BB75" s="198"/>
      <c r="BC75" s="350"/>
      <c r="BD75" s="394"/>
      <c r="BE75" s="372"/>
      <c r="BF75" s="373"/>
      <c r="BG75" s="374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  <c r="BZ75" s="198"/>
      <c r="CA75" s="198"/>
    </row>
    <row r="76" spans="1:79" ht="6" customHeight="1" thickBot="1">
      <c r="A76" s="360"/>
      <c r="B76" s="398"/>
      <c r="C76" s="351"/>
      <c r="D76" s="198"/>
      <c r="E76" s="198"/>
      <c r="F76" s="198"/>
      <c r="G76" s="345" t="s">
        <v>302</v>
      </c>
      <c r="H76" s="331"/>
      <c r="I76" s="445" t="s">
        <v>423</v>
      </c>
      <c r="J76" s="446"/>
      <c r="K76" s="446"/>
      <c r="L76" s="446"/>
      <c r="M76" s="208"/>
      <c r="N76" s="312"/>
      <c r="O76" s="306"/>
      <c r="P76" s="306"/>
      <c r="Q76" s="198"/>
      <c r="R76" s="198"/>
      <c r="S76" s="198"/>
      <c r="T76" s="198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198"/>
      <c r="AN76" s="198"/>
      <c r="AO76" s="198"/>
      <c r="AP76" s="224"/>
      <c r="AQ76" s="430"/>
      <c r="AR76" s="430"/>
      <c r="AS76" s="222"/>
      <c r="AT76" s="210"/>
      <c r="AU76" s="198"/>
      <c r="AV76" s="345">
        <v>6</v>
      </c>
      <c r="AW76" s="332"/>
      <c r="AX76" s="345" t="s">
        <v>340</v>
      </c>
      <c r="AY76" s="341"/>
      <c r="AZ76" s="198"/>
      <c r="BA76" s="198"/>
      <c r="BB76" s="198"/>
      <c r="BC76" s="351"/>
      <c r="BD76" s="395"/>
      <c r="BE76" s="372"/>
      <c r="BF76" s="373"/>
      <c r="BG76" s="374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  <c r="BZ76" s="198"/>
      <c r="CA76" s="198"/>
    </row>
    <row r="77" spans="1:79" ht="6" customHeight="1" thickBot="1">
      <c r="A77" s="360"/>
      <c r="B77" s="203"/>
      <c r="C77" s="225"/>
      <c r="D77" s="198"/>
      <c r="E77" s="198"/>
      <c r="F77" s="198"/>
      <c r="G77" s="331"/>
      <c r="H77" s="331"/>
      <c r="I77" s="447"/>
      <c r="J77" s="448"/>
      <c r="K77" s="448"/>
      <c r="L77" s="448"/>
      <c r="M77" s="208"/>
      <c r="N77" s="312"/>
      <c r="O77" s="306"/>
      <c r="P77" s="306"/>
      <c r="Q77" s="198"/>
      <c r="R77" s="198"/>
      <c r="S77" s="198"/>
      <c r="T77" s="198"/>
      <c r="U77" s="435"/>
      <c r="V77" s="436"/>
      <c r="W77" s="436"/>
      <c r="X77" s="436"/>
      <c r="Y77" s="436"/>
      <c r="Z77" s="436"/>
      <c r="AA77" s="436"/>
      <c r="AB77" s="436"/>
      <c r="AC77" s="436"/>
      <c r="AD77" s="436"/>
      <c r="AE77" s="436"/>
      <c r="AF77" s="436"/>
      <c r="AG77" s="436"/>
      <c r="AH77" s="436"/>
      <c r="AI77" s="436"/>
      <c r="AJ77" s="436"/>
      <c r="AK77" s="436"/>
      <c r="AL77" s="436"/>
      <c r="AM77" s="198"/>
      <c r="AN77" s="198"/>
      <c r="AO77" s="198"/>
      <c r="AP77" s="210"/>
      <c r="AQ77" s="430"/>
      <c r="AR77" s="430"/>
      <c r="AS77" s="220"/>
      <c r="AT77" s="210"/>
      <c r="AU77" s="198"/>
      <c r="AV77" s="331"/>
      <c r="AW77" s="332"/>
      <c r="AX77" s="341"/>
      <c r="AY77" s="341"/>
      <c r="AZ77" s="198"/>
      <c r="BA77" s="198"/>
      <c r="BB77" s="198"/>
      <c r="BC77" s="226"/>
      <c r="BD77" s="203"/>
      <c r="BE77" s="372"/>
      <c r="BF77" s="373"/>
      <c r="BG77" s="374"/>
      <c r="BH77" s="239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  <c r="BZ77" s="198"/>
      <c r="CA77" s="198"/>
    </row>
    <row r="78" spans="1:79" ht="6" customHeight="1" thickTop="1">
      <c r="A78" s="360"/>
      <c r="B78" s="431" t="s">
        <v>304</v>
      </c>
      <c r="C78" s="349" t="s">
        <v>73</v>
      </c>
      <c r="D78" s="198"/>
      <c r="E78" s="198"/>
      <c r="F78" s="198"/>
      <c r="G78" s="331"/>
      <c r="H78" s="331"/>
      <c r="I78" s="441" t="s">
        <v>422</v>
      </c>
      <c r="J78" s="442"/>
      <c r="K78" s="442"/>
      <c r="L78" s="442"/>
      <c r="M78" s="268"/>
      <c r="N78" s="306"/>
      <c r="O78" s="306"/>
      <c r="P78" s="306"/>
      <c r="Q78" s="198"/>
      <c r="R78" s="198"/>
      <c r="S78" s="198"/>
      <c r="T78" s="198"/>
      <c r="U78" s="436"/>
      <c r="V78" s="436"/>
      <c r="W78" s="436"/>
      <c r="X78" s="436"/>
      <c r="Y78" s="436"/>
      <c r="Z78" s="436"/>
      <c r="AA78" s="436"/>
      <c r="AB78" s="436"/>
      <c r="AC78" s="436"/>
      <c r="AD78" s="436"/>
      <c r="AE78" s="436"/>
      <c r="AF78" s="436"/>
      <c r="AG78" s="436"/>
      <c r="AH78" s="436"/>
      <c r="AI78" s="436"/>
      <c r="AJ78" s="436"/>
      <c r="AK78" s="436"/>
      <c r="AL78" s="436"/>
      <c r="AM78" s="198"/>
      <c r="AN78" s="198"/>
      <c r="AO78" s="198"/>
      <c r="AP78" s="210"/>
      <c r="AQ78" s="430"/>
      <c r="AR78" s="430"/>
      <c r="AS78" s="286"/>
      <c r="AT78" s="286"/>
      <c r="AU78" s="268"/>
      <c r="AV78" s="329">
        <v>2</v>
      </c>
      <c r="AW78" s="336"/>
      <c r="AX78" s="400"/>
      <c r="AY78" s="341"/>
      <c r="AZ78" s="198"/>
      <c r="BA78" s="198"/>
      <c r="BB78" s="198"/>
      <c r="BC78" s="349" t="s">
        <v>247</v>
      </c>
      <c r="BD78" s="401" t="s">
        <v>305</v>
      </c>
      <c r="BE78" s="372"/>
      <c r="BF78" s="373"/>
      <c r="BG78" s="374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  <c r="BZ78" s="198"/>
      <c r="CA78" s="198"/>
    </row>
    <row r="79" spans="1:79" ht="6" customHeight="1" thickBot="1">
      <c r="A79" s="360"/>
      <c r="B79" s="432"/>
      <c r="C79" s="350"/>
      <c r="D79" s="198"/>
      <c r="E79" s="198"/>
      <c r="F79" s="198"/>
      <c r="G79" s="198"/>
      <c r="H79" s="198"/>
      <c r="I79" s="443"/>
      <c r="J79" s="444"/>
      <c r="K79" s="444"/>
      <c r="L79" s="444"/>
      <c r="M79" s="198"/>
      <c r="N79" s="198"/>
      <c r="O79" s="198"/>
      <c r="P79" s="198"/>
      <c r="Q79" s="198"/>
      <c r="R79" s="198"/>
      <c r="S79" s="198"/>
      <c r="T79" s="198"/>
      <c r="U79" s="436"/>
      <c r="V79" s="436"/>
      <c r="W79" s="436"/>
      <c r="X79" s="436"/>
      <c r="Y79" s="436"/>
      <c r="Z79" s="436"/>
      <c r="AA79" s="436"/>
      <c r="AB79" s="436"/>
      <c r="AC79" s="436"/>
      <c r="AD79" s="436"/>
      <c r="AE79" s="436"/>
      <c r="AF79" s="436"/>
      <c r="AG79" s="436"/>
      <c r="AH79" s="436"/>
      <c r="AI79" s="436"/>
      <c r="AJ79" s="436"/>
      <c r="AK79" s="436"/>
      <c r="AL79" s="436"/>
      <c r="AM79" s="198"/>
      <c r="AN79" s="198"/>
      <c r="AO79" s="198"/>
      <c r="AP79" s="198"/>
      <c r="AQ79" s="430"/>
      <c r="AR79" s="430"/>
      <c r="AS79" s="198"/>
      <c r="AT79" s="198"/>
      <c r="AU79" s="198"/>
      <c r="AV79" s="331"/>
      <c r="AW79" s="337"/>
      <c r="AX79" s="228"/>
      <c r="AY79" s="219"/>
      <c r="AZ79" s="201"/>
      <c r="BA79" s="201"/>
      <c r="BB79" s="201"/>
      <c r="BC79" s="350"/>
      <c r="BD79" s="402"/>
      <c r="BE79" s="372"/>
      <c r="BF79" s="373"/>
      <c r="BG79" s="374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  <c r="BZ79" s="198"/>
      <c r="CA79" s="198"/>
    </row>
    <row r="80" spans="1:79" ht="6" customHeight="1" thickTop="1">
      <c r="A80" s="360"/>
      <c r="B80" s="432"/>
      <c r="C80" s="350"/>
      <c r="D80" s="269"/>
      <c r="E80" s="268"/>
      <c r="F80" s="268"/>
      <c r="G80" s="268"/>
      <c r="H80" s="268"/>
      <c r="I80" s="210"/>
      <c r="J80" s="210"/>
      <c r="K80" s="198"/>
      <c r="L80" s="198"/>
      <c r="M80" s="198"/>
      <c r="N80" s="198"/>
      <c r="O80" s="198"/>
      <c r="P80" s="198"/>
      <c r="Q80" s="198"/>
      <c r="R80" s="198"/>
      <c r="S80" s="198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N80" s="198"/>
      <c r="AO80" s="198"/>
      <c r="AP80" s="198"/>
      <c r="AQ80" s="238"/>
      <c r="AR80" s="238"/>
      <c r="AS80" s="210"/>
      <c r="AT80" s="210"/>
      <c r="AU80" s="198"/>
      <c r="AV80" s="210"/>
      <c r="AW80" s="210"/>
      <c r="AX80" s="198"/>
      <c r="AY80" s="198"/>
      <c r="AZ80" s="198"/>
      <c r="BA80" s="198"/>
      <c r="BB80" s="198"/>
      <c r="BC80" s="350"/>
      <c r="BD80" s="402"/>
      <c r="BE80" s="372"/>
      <c r="BF80" s="373"/>
      <c r="BG80" s="374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  <c r="BZ80" s="198"/>
      <c r="CA80" s="198"/>
    </row>
    <row r="81" spans="1:79" ht="6" customHeight="1" thickBot="1">
      <c r="A81" s="361"/>
      <c r="B81" s="433"/>
      <c r="C81" s="351"/>
      <c r="D81" s="199"/>
      <c r="E81" s="198"/>
      <c r="F81" s="198"/>
      <c r="G81" s="198"/>
      <c r="H81" s="198"/>
      <c r="I81" s="210"/>
      <c r="J81" s="210"/>
      <c r="K81" s="198"/>
      <c r="L81" s="198"/>
      <c r="M81" s="198"/>
      <c r="N81" s="198"/>
      <c r="O81" s="198"/>
      <c r="P81" s="198"/>
      <c r="Q81" s="198"/>
      <c r="R81" s="198"/>
      <c r="S81" s="198"/>
      <c r="V81" s="240"/>
      <c r="W81" s="240"/>
      <c r="X81" s="240"/>
      <c r="Y81" s="240"/>
      <c r="Z81" s="240"/>
      <c r="AA81" s="240"/>
      <c r="AB81" s="240"/>
      <c r="AC81" s="240"/>
      <c r="AD81" s="240"/>
      <c r="AE81" s="240"/>
      <c r="AF81" s="240"/>
      <c r="AG81" s="240"/>
      <c r="AH81" s="240"/>
      <c r="AI81" s="240"/>
      <c r="AJ81" s="240"/>
      <c r="AK81" s="240"/>
      <c r="AN81" s="198"/>
      <c r="AO81" s="198"/>
      <c r="AP81" s="198"/>
      <c r="AQ81" s="198"/>
      <c r="AR81" s="198"/>
      <c r="AS81" s="198"/>
      <c r="AT81" s="198"/>
      <c r="AU81" s="198"/>
      <c r="AV81" s="345"/>
      <c r="AW81" s="331"/>
      <c r="AX81" s="224"/>
      <c r="AY81" s="210"/>
      <c r="AZ81" s="198"/>
      <c r="BA81" s="198"/>
      <c r="BB81" s="198"/>
      <c r="BC81" s="351"/>
      <c r="BD81" s="403"/>
      <c r="BE81" s="375"/>
      <c r="BF81" s="376"/>
      <c r="BG81" s="377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  <c r="BZ81" s="198"/>
      <c r="CA81" s="198"/>
    </row>
    <row r="82" spans="1:79" ht="6" customHeight="1">
      <c r="A82" s="241"/>
      <c r="B82" s="203"/>
      <c r="C82" s="225"/>
      <c r="D82" s="198"/>
      <c r="E82" s="198"/>
      <c r="F82" s="198"/>
      <c r="G82" s="224"/>
      <c r="H82" s="210"/>
      <c r="I82" s="210"/>
      <c r="J82" s="210"/>
      <c r="K82" s="198"/>
      <c r="L82" s="198"/>
      <c r="M82" s="198"/>
      <c r="N82" s="198"/>
      <c r="O82" s="198"/>
      <c r="P82" s="198"/>
      <c r="Q82" s="198"/>
      <c r="R82" s="198"/>
      <c r="S82" s="198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0"/>
      <c r="AN82" s="198"/>
      <c r="AO82" s="198"/>
      <c r="AP82" s="198"/>
      <c r="AQ82" s="198"/>
      <c r="AR82" s="198"/>
      <c r="AS82" s="198"/>
      <c r="AT82" s="198"/>
      <c r="AU82" s="198"/>
      <c r="AV82" s="331"/>
      <c r="AW82" s="331"/>
      <c r="AX82" s="224"/>
      <c r="AY82" s="210"/>
      <c r="AZ82" s="198"/>
      <c r="BA82" s="198"/>
      <c r="BB82" s="198"/>
      <c r="BC82" s="225"/>
      <c r="BD82" s="242"/>
      <c r="BE82" s="243"/>
      <c r="BF82" s="243"/>
      <c r="BG82" s="243"/>
      <c r="BH82" s="244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  <c r="BZ82" s="198"/>
      <c r="CA82" s="198"/>
    </row>
    <row r="83" spans="1:79" ht="6" customHeight="1">
      <c r="A83" s="241"/>
      <c r="B83" s="242"/>
      <c r="C83" s="245"/>
      <c r="D83" s="246"/>
      <c r="E83" s="246"/>
      <c r="F83" s="246"/>
      <c r="G83" s="247"/>
      <c r="H83" s="248"/>
      <c r="I83" s="248"/>
      <c r="J83" s="248"/>
      <c r="K83" s="246"/>
      <c r="L83" s="246"/>
      <c r="M83" s="246"/>
      <c r="N83" s="246"/>
      <c r="O83" s="246"/>
      <c r="P83" s="198"/>
      <c r="Q83" s="198"/>
      <c r="R83" s="198"/>
      <c r="S83" s="198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0"/>
      <c r="AG83" s="240"/>
      <c r="AH83" s="240"/>
      <c r="AI83" s="240"/>
      <c r="AJ83" s="240"/>
      <c r="AK83" s="240"/>
      <c r="AN83" s="198"/>
      <c r="AO83" s="198"/>
      <c r="AP83" s="198"/>
      <c r="AQ83" s="198"/>
      <c r="AR83" s="198"/>
      <c r="AS83" s="198"/>
      <c r="AT83" s="198"/>
      <c r="AU83" s="198"/>
      <c r="AV83" s="210"/>
      <c r="AW83" s="210"/>
      <c r="AX83" s="224"/>
      <c r="AY83" s="210"/>
      <c r="AZ83" s="198"/>
      <c r="BA83" s="198"/>
      <c r="BB83" s="198"/>
      <c r="BD83" s="249"/>
      <c r="BE83" s="243"/>
      <c r="BF83" s="243"/>
      <c r="BG83" s="243"/>
      <c r="BH83" s="244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</row>
    <row r="84" spans="2:59" ht="21" customHeight="1">
      <c r="B84" s="250" t="s">
        <v>306</v>
      </c>
      <c r="C84" s="251"/>
      <c r="D84" s="198"/>
      <c r="E84" s="198"/>
      <c r="F84" s="198"/>
      <c r="G84" s="210"/>
      <c r="H84" s="210"/>
      <c r="I84" s="331"/>
      <c r="J84" s="331"/>
      <c r="K84" s="198"/>
      <c r="L84" s="198"/>
      <c r="M84" s="198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0"/>
      <c r="AS84" s="198"/>
      <c r="AT84" s="198"/>
      <c r="AU84" s="198"/>
      <c r="AV84" s="331"/>
      <c r="AW84" s="331"/>
      <c r="AX84" s="210"/>
      <c r="AY84" s="210"/>
      <c r="AZ84" s="198"/>
      <c r="BA84" s="198"/>
      <c r="BB84" s="198"/>
      <c r="BC84" s="236"/>
      <c r="BD84" s="217"/>
      <c r="BE84" s="231"/>
      <c r="BF84" s="231"/>
      <c r="BG84" s="231"/>
    </row>
    <row r="85" spans="2:59" ht="6" customHeight="1">
      <c r="B85" s="194"/>
      <c r="C85" s="251"/>
      <c r="D85" s="198"/>
      <c r="E85" s="198"/>
      <c r="F85" s="198"/>
      <c r="G85" s="210"/>
      <c r="H85" s="210"/>
      <c r="I85" s="208"/>
      <c r="J85" s="208"/>
      <c r="K85" s="198"/>
      <c r="L85" s="198"/>
      <c r="M85" s="198"/>
      <c r="R85" s="193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S85" s="201"/>
      <c r="AT85" s="201"/>
      <c r="AU85" s="201"/>
      <c r="AV85" s="434"/>
      <c r="AW85" s="434"/>
      <c r="AX85" s="219"/>
      <c r="AY85" s="219"/>
      <c r="AZ85" s="201"/>
      <c r="BA85" s="201"/>
      <c r="BB85" s="201"/>
      <c r="BC85" s="252"/>
      <c r="BD85" s="203"/>
      <c r="BE85" s="231"/>
      <c r="BF85" s="231"/>
      <c r="BG85" s="231"/>
    </row>
    <row r="86" spans="2:61" s="196" customFormat="1" ht="17.25" customHeight="1">
      <c r="B86" s="253" t="s">
        <v>307</v>
      </c>
      <c r="C86" s="254" t="s">
        <v>308</v>
      </c>
      <c r="D86" s="342" t="s">
        <v>309</v>
      </c>
      <c r="E86" s="343"/>
      <c r="F86" s="343"/>
      <c r="G86" s="343"/>
      <c r="H86" s="343"/>
      <c r="I86" s="343"/>
      <c r="J86" s="344"/>
      <c r="K86" s="342" t="s">
        <v>2</v>
      </c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4"/>
      <c r="X86" s="342" t="s">
        <v>310</v>
      </c>
      <c r="Y86" s="343"/>
      <c r="Z86" s="343"/>
      <c r="AA86" s="343"/>
      <c r="AB86" s="344"/>
      <c r="AC86" s="342" t="s">
        <v>20</v>
      </c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3"/>
      <c r="AO86" s="343"/>
      <c r="AP86" s="343"/>
      <c r="AQ86" s="343"/>
      <c r="AR86" s="343"/>
      <c r="AS86" s="343"/>
      <c r="AT86" s="343"/>
      <c r="AU86" s="343"/>
      <c r="AV86" s="343"/>
      <c r="AW86" s="343"/>
      <c r="AX86" s="343"/>
      <c r="AY86" s="343"/>
      <c r="AZ86" s="343"/>
      <c r="BA86" s="343"/>
      <c r="BB86" s="344"/>
      <c r="BC86" s="253" t="s">
        <v>11</v>
      </c>
      <c r="BD86" s="437" t="s">
        <v>311</v>
      </c>
      <c r="BE86" s="437"/>
      <c r="BF86" s="437"/>
      <c r="BG86" s="437"/>
      <c r="BH86" s="236"/>
      <c r="BI86" s="224"/>
    </row>
    <row r="87" spans="2:61" s="255" customFormat="1" ht="17.25" customHeight="1">
      <c r="B87" s="294" t="s">
        <v>263</v>
      </c>
      <c r="C87" s="295" t="s">
        <v>371</v>
      </c>
      <c r="D87" s="356">
        <v>0.5208333333333334</v>
      </c>
      <c r="E87" s="334"/>
      <c r="F87" s="334"/>
      <c r="G87" s="334"/>
      <c r="H87" s="334"/>
      <c r="I87" s="334"/>
      <c r="J87" s="335"/>
      <c r="K87" s="333" t="s">
        <v>377</v>
      </c>
      <c r="L87" s="334"/>
      <c r="M87" s="334"/>
      <c r="N87" s="334"/>
      <c r="O87" s="334"/>
      <c r="P87" s="334"/>
      <c r="Q87" s="334"/>
      <c r="R87" s="334"/>
      <c r="S87" s="334"/>
      <c r="T87" s="334"/>
      <c r="U87" s="334"/>
      <c r="V87" s="334"/>
      <c r="W87" s="335"/>
      <c r="X87" s="333" t="s">
        <v>366</v>
      </c>
      <c r="Y87" s="334"/>
      <c r="Z87" s="334"/>
      <c r="AA87" s="334"/>
      <c r="AB87" s="335"/>
      <c r="AC87" s="333" t="s">
        <v>374</v>
      </c>
      <c r="AD87" s="334"/>
      <c r="AE87" s="334"/>
      <c r="AF87" s="334"/>
      <c r="AG87" s="334"/>
      <c r="AH87" s="334"/>
      <c r="AI87" s="334"/>
      <c r="AJ87" s="334"/>
      <c r="AK87" s="334"/>
      <c r="AL87" s="334"/>
      <c r="AM87" s="334"/>
      <c r="AN87" s="334"/>
      <c r="AO87" s="334"/>
      <c r="AP87" s="334"/>
      <c r="AQ87" s="334"/>
      <c r="AR87" s="334"/>
      <c r="AS87" s="334"/>
      <c r="AT87" s="334"/>
      <c r="AU87" s="334"/>
      <c r="AV87" s="334"/>
      <c r="AW87" s="334"/>
      <c r="AX87" s="334"/>
      <c r="AY87" s="334"/>
      <c r="AZ87" s="334"/>
      <c r="BA87" s="334"/>
      <c r="BB87" s="335"/>
      <c r="BC87" s="298" t="s">
        <v>46</v>
      </c>
      <c r="BD87" s="438" t="s">
        <v>378</v>
      </c>
      <c r="BE87" s="438"/>
      <c r="BF87" s="438"/>
      <c r="BG87" s="438"/>
      <c r="BH87" s="224"/>
      <c r="BI87" s="210"/>
    </row>
    <row r="88" spans="2:61" s="255" customFormat="1" ht="17.25" customHeight="1">
      <c r="B88" s="294" t="s">
        <v>269</v>
      </c>
      <c r="C88" s="295" t="s">
        <v>371</v>
      </c>
      <c r="D88" s="356">
        <v>0.6041666666666666</v>
      </c>
      <c r="E88" s="334"/>
      <c r="F88" s="334"/>
      <c r="G88" s="334"/>
      <c r="H88" s="334"/>
      <c r="I88" s="334"/>
      <c r="J88" s="335"/>
      <c r="K88" s="333" t="s">
        <v>372</v>
      </c>
      <c r="L88" s="334"/>
      <c r="M88" s="334"/>
      <c r="N88" s="334"/>
      <c r="O88" s="334"/>
      <c r="P88" s="334"/>
      <c r="Q88" s="334"/>
      <c r="R88" s="334"/>
      <c r="S88" s="334"/>
      <c r="T88" s="334"/>
      <c r="U88" s="334"/>
      <c r="V88" s="334"/>
      <c r="W88" s="335"/>
      <c r="X88" s="333" t="s">
        <v>366</v>
      </c>
      <c r="Y88" s="334"/>
      <c r="Z88" s="334"/>
      <c r="AA88" s="334"/>
      <c r="AB88" s="335"/>
      <c r="AC88" s="333" t="s">
        <v>373</v>
      </c>
      <c r="AD88" s="334"/>
      <c r="AE88" s="334"/>
      <c r="AF88" s="334"/>
      <c r="AG88" s="334"/>
      <c r="AH88" s="334"/>
      <c r="AI88" s="334"/>
      <c r="AJ88" s="334"/>
      <c r="AK88" s="334"/>
      <c r="AL88" s="334"/>
      <c r="AM88" s="334"/>
      <c r="AN88" s="334"/>
      <c r="AO88" s="334"/>
      <c r="AP88" s="334"/>
      <c r="AQ88" s="334"/>
      <c r="AR88" s="334"/>
      <c r="AS88" s="334"/>
      <c r="AT88" s="334"/>
      <c r="AU88" s="334"/>
      <c r="AV88" s="334"/>
      <c r="AW88" s="334"/>
      <c r="AX88" s="334"/>
      <c r="AY88" s="334"/>
      <c r="AZ88" s="334"/>
      <c r="BA88" s="334"/>
      <c r="BB88" s="335"/>
      <c r="BC88" s="298" t="s">
        <v>46</v>
      </c>
      <c r="BD88" s="438" t="s">
        <v>60</v>
      </c>
      <c r="BE88" s="438"/>
      <c r="BF88" s="438"/>
      <c r="BG88" s="438"/>
      <c r="BH88" s="236"/>
      <c r="BI88" s="210"/>
    </row>
    <row r="89" spans="2:61" s="255" customFormat="1" ht="17.25" customHeight="1">
      <c r="B89" s="294" t="s">
        <v>277</v>
      </c>
      <c r="C89" s="295" t="s">
        <v>370</v>
      </c>
      <c r="D89" s="356">
        <v>0.6041666666666666</v>
      </c>
      <c r="E89" s="334"/>
      <c r="F89" s="334"/>
      <c r="G89" s="334"/>
      <c r="H89" s="334"/>
      <c r="I89" s="334"/>
      <c r="J89" s="335"/>
      <c r="K89" s="333" t="s">
        <v>210</v>
      </c>
      <c r="L89" s="334"/>
      <c r="M89" s="334"/>
      <c r="N89" s="334"/>
      <c r="O89" s="334"/>
      <c r="P89" s="334"/>
      <c r="Q89" s="334"/>
      <c r="R89" s="334"/>
      <c r="S89" s="334"/>
      <c r="T89" s="334"/>
      <c r="U89" s="334"/>
      <c r="V89" s="334"/>
      <c r="W89" s="335"/>
      <c r="X89" s="333" t="s">
        <v>366</v>
      </c>
      <c r="Y89" s="334"/>
      <c r="Z89" s="334"/>
      <c r="AA89" s="334"/>
      <c r="AB89" s="335"/>
      <c r="AC89" s="333" t="s">
        <v>389</v>
      </c>
      <c r="AD89" s="334"/>
      <c r="AE89" s="334"/>
      <c r="AF89" s="334"/>
      <c r="AG89" s="334"/>
      <c r="AH89" s="334"/>
      <c r="AI89" s="334"/>
      <c r="AJ89" s="334"/>
      <c r="AK89" s="334"/>
      <c r="AL89" s="334"/>
      <c r="AM89" s="334"/>
      <c r="AN89" s="334"/>
      <c r="AO89" s="334"/>
      <c r="AP89" s="334"/>
      <c r="AQ89" s="334"/>
      <c r="AR89" s="334"/>
      <c r="AS89" s="334"/>
      <c r="AT89" s="334"/>
      <c r="AU89" s="334"/>
      <c r="AV89" s="334"/>
      <c r="AW89" s="334"/>
      <c r="AX89" s="334"/>
      <c r="AY89" s="334"/>
      <c r="AZ89" s="334"/>
      <c r="BA89" s="334"/>
      <c r="BB89" s="335"/>
      <c r="BC89" s="298" t="s">
        <v>46</v>
      </c>
      <c r="BD89" s="438" t="s">
        <v>43</v>
      </c>
      <c r="BE89" s="438"/>
      <c r="BF89" s="438"/>
      <c r="BG89" s="438"/>
      <c r="BH89" s="224"/>
      <c r="BI89" s="210"/>
    </row>
    <row r="90" spans="2:61" s="255" customFormat="1" ht="17.25" customHeight="1">
      <c r="B90" s="294" t="s">
        <v>312</v>
      </c>
      <c r="C90" s="295" t="s">
        <v>379</v>
      </c>
      <c r="D90" s="356">
        <v>0.5833333333333334</v>
      </c>
      <c r="E90" s="334"/>
      <c r="F90" s="334"/>
      <c r="G90" s="334"/>
      <c r="H90" s="334"/>
      <c r="I90" s="334"/>
      <c r="J90" s="335"/>
      <c r="K90" s="333" t="s">
        <v>380</v>
      </c>
      <c r="L90" s="334"/>
      <c r="M90" s="334"/>
      <c r="N90" s="334"/>
      <c r="O90" s="334"/>
      <c r="P90" s="334"/>
      <c r="Q90" s="334"/>
      <c r="R90" s="334"/>
      <c r="S90" s="334"/>
      <c r="T90" s="334"/>
      <c r="U90" s="334"/>
      <c r="V90" s="334"/>
      <c r="W90" s="335"/>
      <c r="X90" s="333" t="s">
        <v>366</v>
      </c>
      <c r="Y90" s="334"/>
      <c r="Z90" s="334"/>
      <c r="AA90" s="334"/>
      <c r="AB90" s="335"/>
      <c r="AC90" s="333" t="s">
        <v>381</v>
      </c>
      <c r="AD90" s="334"/>
      <c r="AE90" s="334"/>
      <c r="AF90" s="334"/>
      <c r="AG90" s="334"/>
      <c r="AH90" s="334"/>
      <c r="AI90" s="334"/>
      <c r="AJ90" s="334"/>
      <c r="AK90" s="334"/>
      <c r="AL90" s="334"/>
      <c r="AM90" s="334"/>
      <c r="AN90" s="334"/>
      <c r="AO90" s="334"/>
      <c r="AP90" s="334"/>
      <c r="AQ90" s="334"/>
      <c r="AR90" s="334"/>
      <c r="AS90" s="334"/>
      <c r="AT90" s="334"/>
      <c r="AU90" s="334"/>
      <c r="AV90" s="334"/>
      <c r="AW90" s="334"/>
      <c r="AX90" s="334"/>
      <c r="AY90" s="334"/>
      <c r="AZ90" s="334"/>
      <c r="BA90" s="334"/>
      <c r="BB90" s="335"/>
      <c r="BC90" s="298" t="s">
        <v>46</v>
      </c>
      <c r="BD90" s="438" t="s">
        <v>32</v>
      </c>
      <c r="BE90" s="438"/>
      <c r="BF90" s="438"/>
      <c r="BG90" s="438"/>
      <c r="BH90" s="236"/>
      <c r="BI90" s="210"/>
    </row>
    <row r="91" spans="2:61" s="255" customFormat="1" ht="17.25" customHeight="1">
      <c r="B91" s="294" t="s">
        <v>295</v>
      </c>
      <c r="C91" s="295" t="s">
        <v>431</v>
      </c>
      <c r="D91" s="356">
        <v>0.5833333333333334</v>
      </c>
      <c r="E91" s="334"/>
      <c r="F91" s="334"/>
      <c r="G91" s="334"/>
      <c r="H91" s="334"/>
      <c r="I91" s="334"/>
      <c r="J91" s="335"/>
      <c r="K91" s="333" t="s">
        <v>168</v>
      </c>
      <c r="L91" s="334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W91" s="335"/>
      <c r="X91" s="333" t="s">
        <v>366</v>
      </c>
      <c r="Y91" s="334"/>
      <c r="Z91" s="334"/>
      <c r="AA91" s="334"/>
      <c r="AB91" s="335"/>
      <c r="AC91" s="333" t="s">
        <v>385</v>
      </c>
      <c r="AD91" s="334"/>
      <c r="AE91" s="334"/>
      <c r="AF91" s="334"/>
      <c r="AG91" s="334"/>
      <c r="AH91" s="334"/>
      <c r="AI91" s="334"/>
      <c r="AJ91" s="334"/>
      <c r="AK91" s="334"/>
      <c r="AL91" s="334"/>
      <c r="AM91" s="334"/>
      <c r="AN91" s="334"/>
      <c r="AO91" s="334"/>
      <c r="AP91" s="334"/>
      <c r="AQ91" s="334"/>
      <c r="AR91" s="334"/>
      <c r="AS91" s="334"/>
      <c r="AT91" s="334"/>
      <c r="AU91" s="334"/>
      <c r="AV91" s="334"/>
      <c r="AW91" s="334"/>
      <c r="AX91" s="334"/>
      <c r="AY91" s="334"/>
      <c r="AZ91" s="334"/>
      <c r="BA91" s="334"/>
      <c r="BB91" s="335"/>
      <c r="BC91" s="298" t="s">
        <v>46</v>
      </c>
      <c r="BD91" s="438" t="s">
        <v>386</v>
      </c>
      <c r="BE91" s="438"/>
      <c r="BF91" s="438"/>
      <c r="BG91" s="438"/>
      <c r="BH91" s="236"/>
      <c r="BI91" s="210"/>
    </row>
    <row r="92" spans="2:61" s="255" customFormat="1" ht="17.25" customHeight="1">
      <c r="B92" s="294" t="s">
        <v>313</v>
      </c>
      <c r="C92" s="295" t="s">
        <v>416</v>
      </c>
      <c r="D92" s="356">
        <v>0.5625</v>
      </c>
      <c r="E92" s="334"/>
      <c r="F92" s="334"/>
      <c r="G92" s="334"/>
      <c r="H92" s="334"/>
      <c r="I92" s="334"/>
      <c r="J92" s="335"/>
      <c r="K92" s="333" t="s">
        <v>157</v>
      </c>
      <c r="L92" s="334"/>
      <c r="M92" s="334"/>
      <c r="N92" s="334"/>
      <c r="O92" s="334"/>
      <c r="P92" s="334"/>
      <c r="Q92" s="334"/>
      <c r="R92" s="334"/>
      <c r="S92" s="334"/>
      <c r="T92" s="334"/>
      <c r="U92" s="334"/>
      <c r="V92" s="334"/>
      <c r="W92" s="335"/>
      <c r="X92" s="333" t="s">
        <v>366</v>
      </c>
      <c r="Y92" s="334"/>
      <c r="Z92" s="334"/>
      <c r="AA92" s="334"/>
      <c r="AB92" s="335"/>
      <c r="AC92" s="333" t="s">
        <v>421</v>
      </c>
      <c r="AD92" s="334"/>
      <c r="AE92" s="334"/>
      <c r="AF92" s="334"/>
      <c r="AG92" s="334"/>
      <c r="AH92" s="334"/>
      <c r="AI92" s="334"/>
      <c r="AJ92" s="334"/>
      <c r="AK92" s="334"/>
      <c r="AL92" s="334"/>
      <c r="AM92" s="334"/>
      <c r="AN92" s="334"/>
      <c r="AO92" s="334"/>
      <c r="AP92" s="334"/>
      <c r="AQ92" s="334"/>
      <c r="AR92" s="334"/>
      <c r="AS92" s="334"/>
      <c r="AT92" s="334"/>
      <c r="AU92" s="334"/>
      <c r="AV92" s="334"/>
      <c r="AW92" s="334"/>
      <c r="AX92" s="334"/>
      <c r="AY92" s="334"/>
      <c r="AZ92" s="334"/>
      <c r="BA92" s="334"/>
      <c r="BB92" s="335"/>
      <c r="BC92" s="301" t="s">
        <v>46</v>
      </c>
      <c r="BD92" s="438" t="s">
        <v>41</v>
      </c>
      <c r="BE92" s="438"/>
      <c r="BF92" s="438"/>
      <c r="BG92" s="438"/>
      <c r="BH92" s="259" t="s">
        <v>417</v>
      </c>
      <c r="BI92" s="210"/>
    </row>
    <row r="93" spans="2:61" s="255" customFormat="1" ht="17.25" customHeight="1">
      <c r="B93" s="294" t="s">
        <v>264</v>
      </c>
      <c r="C93" s="295" t="s">
        <v>371</v>
      </c>
      <c r="D93" s="356" t="s">
        <v>382</v>
      </c>
      <c r="E93" s="334"/>
      <c r="F93" s="334"/>
      <c r="G93" s="334"/>
      <c r="H93" s="334"/>
      <c r="I93" s="334"/>
      <c r="J93" s="335"/>
      <c r="K93" s="333" t="s">
        <v>383</v>
      </c>
      <c r="L93" s="334"/>
      <c r="M93" s="334"/>
      <c r="N93" s="334"/>
      <c r="O93" s="334"/>
      <c r="P93" s="334"/>
      <c r="Q93" s="334"/>
      <c r="R93" s="334"/>
      <c r="S93" s="334"/>
      <c r="T93" s="334"/>
      <c r="U93" s="334"/>
      <c r="V93" s="334"/>
      <c r="W93" s="335"/>
      <c r="X93" s="333" t="s">
        <v>366</v>
      </c>
      <c r="Y93" s="334"/>
      <c r="Z93" s="334"/>
      <c r="AA93" s="334"/>
      <c r="AB93" s="335"/>
      <c r="AC93" s="333" t="s">
        <v>384</v>
      </c>
      <c r="AD93" s="334"/>
      <c r="AE93" s="334"/>
      <c r="AF93" s="334"/>
      <c r="AG93" s="334"/>
      <c r="AH93" s="334"/>
      <c r="AI93" s="334"/>
      <c r="AJ93" s="334"/>
      <c r="AK93" s="334"/>
      <c r="AL93" s="334"/>
      <c r="AM93" s="334"/>
      <c r="AN93" s="334"/>
      <c r="AO93" s="334"/>
      <c r="AP93" s="334"/>
      <c r="AQ93" s="334"/>
      <c r="AR93" s="334"/>
      <c r="AS93" s="334"/>
      <c r="AT93" s="334"/>
      <c r="AU93" s="334"/>
      <c r="AV93" s="334"/>
      <c r="AW93" s="334"/>
      <c r="AX93" s="334"/>
      <c r="AY93" s="334"/>
      <c r="AZ93" s="334"/>
      <c r="BA93" s="334"/>
      <c r="BB93" s="335"/>
      <c r="BC93" s="296" t="s">
        <v>46</v>
      </c>
      <c r="BD93" s="438" t="s">
        <v>23</v>
      </c>
      <c r="BE93" s="438"/>
      <c r="BF93" s="438"/>
      <c r="BG93" s="438"/>
      <c r="BH93" s="224"/>
      <c r="BI93" s="210"/>
    </row>
    <row r="94" spans="2:61" s="255" customFormat="1" ht="17.25" customHeight="1">
      <c r="B94" s="294" t="s">
        <v>270</v>
      </c>
      <c r="C94" s="295" t="s">
        <v>418</v>
      </c>
      <c r="D94" s="356" t="s">
        <v>419</v>
      </c>
      <c r="E94" s="334"/>
      <c r="F94" s="334"/>
      <c r="G94" s="334"/>
      <c r="H94" s="334"/>
      <c r="I94" s="334"/>
      <c r="J94" s="335"/>
      <c r="K94" s="333" t="s">
        <v>140</v>
      </c>
      <c r="L94" s="334"/>
      <c r="M94" s="334"/>
      <c r="N94" s="334"/>
      <c r="O94" s="334"/>
      <c r="P94" s="334"/>
      <c r="Q94" s="334"/>
      <c r="R94" s="334"/>
      <c r="S94" s="334"/>
      <c r="T94" s="334"/>
      <c r="U94" s="334"/>
      <c r="V94" s="334"/>
      <c r="W94" s="335"/>
      <c r="X94" s="333" t="s">
        <v>366</v>
      </c>
      <c r="Y94" s="334"/>
      <c r="Z94" s="334"/>
      <c r="AA94" s="334"/>
      <c r="AB94" s="335"/>
      <c r="AC94" s="333" t="s">
        <v>420</v>
      </c>
      <c r="AD94" s="334"/>
      <c r="AE94" s="334"/>
      <c r="AF94" s="334"/>
      <c r="AG94" s="334"/>
      <c r="AH94" s="334"/>
      <c r="AI94" s="334"/>
      <c r="AJ94" s="334"/>
      <c r="AK94" s="334"/>
      <c r="AL94" s="334"/>
      <c r="AM94" s="334"/>
      <c r="AN94" s="334"/>
      <c r="AO94" s="334"/>
      <c r="AP94" s="334"/>
      <c r="AQ94" s="334"/>
      <c r="AR94" s="334"/>
      <c r="AS94" s="334"/>
      <c r="AT94" s="334"/>
      <c r="AU94" s="334"/>
      <c r="AV94" s="334"/>
      <c r="AW94" s="334"/>
      <c r="AX94" s="334"/>
      <c r="AY94" s="334"/>
      <c r="AZ94" s="334"/>
      <c r="BA94" s="334"/>
      <c r="BB94" s="335"/>
      <c r="BC94" s="308" t="s">
        <v>46</v>
      </c>
      <c r="BD94" s="438" t="s">
        <v>42</v>
      </c>
      <c r="BE94" s="438"/>
      <c r="BF94" s="438"/>
      <c r="BG94" s="438"/>
      <c r="BH94" s="236"/>
      <c r="BI94" s="210"/>
    </row>
    <row r="95" spans="2:61" s="255" customFormat="1" ht="17.25" customHeight="1">
      <c r="B95" s="294" t="s">
        <v>278</v>
      </c>
      <c r="C95" s="295" t="s">
        <v>379</v>
      </c>
      <c r="D95" s="356">
        <v>0.5729166666666666</v>
      </c>
      <c r="E95" s="334"/>
      <c r="F95" s="334"/>
      <c r="G95" s="334"/>
      <c r="H95" s="334"/>
      <c r="I95" s="334"/>
      <c r="J95" s="335"/>
      <c r="K95" s="333" t="s">
        <v>388</v>
      </c>
      <c r="L95" s="334"/>
      <c r="M95" s="334"/>
      <c r="N95" s="334"/>
      <c r="O95" s="334"/>
      <c r="P95" s="334"/>
      <c r="Q95" s="334"/>
      <c r="R95" s="334"/>
      <c r="S95" s="334"/>
      <c r="T95" s="334"/>
      <c r="U95" s="334"/>
      <c r="V95" s="334"/>
      <c r="W95" s="335"/>
      <c r="X95" s="333" t="s">
        <v>366</v>
      </c>
      <c r="Y95" s="334"/>
      <c r="Z95" s="334"/>
      <c r="AA95" s="334"/>
      <c r="AB95" s="335"/>
      <c r="AC95" s="333" t="s">
        <v>387</v>
      </c>
      <c r="AD95" s="334"/>
      <c r="AE95" s="334"/>
      <c r="AF95" s="334"/>
      <c r="AG95" s="334"/>
      <c r="AH95" s="334"/>
      <c r="AI95" s="334"/>
      <c r="AJ95" s="334"/>
      <c r="AK95" s="334"/>
      <c r="AL95" s="334"/>
      <c r="AM95" s="334"/>
      <c r="AN95" s="334"/>
      <c r="AO95" s="334"/>
      <c r="AP95" s="334"/>
      <c r="AQ95" s="334"/>
      <c r="AR95" s="334"/>
      <c r="AS95" s="334"/>
      <c r="AT95" s="334"/>
      <c r="AU95" s="334"/>
      <c r="AV95" s="334"/>
      <c r="AW95" s="334"/>
      <c r="AX95" s="334"/>
      <c r="AY95" s="334"/>
      <c r="AZ95" s="334"/>
      <c r="BA95" s="334"/>
      <c r="BB95" s="335"/>
      <c r="BC95" s="296" t="s">
        <v>46</v>
      </c>
      <c r="BD95" s="438" t="s">
        <v>68</v>
      </c>
      <c r="BE95" s="438"/>
      <c r="BF95" s="438"/>
      <c r="BG95" s="438"/>
      <c r="BH95" s="224"/>
      <c r="BI95" s="210"/>
    </row>
    <row r="96" spans="2:61" s="255" customFormat="1" ht="17.25" customHeight="1">
      <c r="B96" s="294" t="s">
        <v>290</v>
      </c>
      <c r="C96" s="295" t="s">
        <v>400</v>
      </c>
      <c r="D96" s="356">
        <v>0.3958333333333333</v>
      </c>
      <c r="E96" s="334"/>
      <c r="F96" s="334"/>
      <c r="G96" s="334"/>
      <c r="H96" s="334"/>
      <c r="I96" s="334"/>
      <c r="J96" s="335"/>
      <c r="K96" s="333" t="s">
        <v>401</v>
      </c>
      <c r="L96" s="334"/>
      <c r="M96" s="334"/>
      <c r="N96" s="334"/>
      <c r="O96" s="334"/>
      <c r="P96" s="334"/>
      <c r="Q96" s="334"/>
      <c r="R96" s="334"/>
      <c r="S96" s="334"/>
      <c r="T96" s="334"/>
      <c r="U96" s="334"/>
      <c r="V96" s="334"/>
      <c r="W96" s="335"/>
      <c r="X96" s="333" t="s">
        <v>366</v>
      </c>
      <c r="Y96" s="334"/>
      <c r="Z96" s="334"/>
      <c r="AA96" s="334"/>
      <c r="AB96" s="335"/>
      <c r="AC96" s="333" t="s">
        <v>402</v>
      </c>
      <c r="AD96" s="334"/>
      <c r="AE96" s="334"/>
      <c r="AF96" s="334"/>
      <c r="AG96" s="334"/>
      <c r="AH96" s="334"/>
      <c r="AI96" s="334"/>
      <c r="AJ96" s="334"/>
      <c r="AK96" s="334"/>
      <c r="AL96" s="334"/>
      <c r="AM96" s="334"/>
      <c r="AN96" s="334"/>
      <c r="AO96" s="334"/>
      <c r="AP96" s="334"/>
      <c r="AQ96" s="334"/>
      <c r="AR96" s="334"/>
      <c r="AS96" s="334"/>
      <c r="AT96" s="334"/>
      <c r="AU96" s="334"/>
      <c r="AV96" s="334"/>
      <c r="AW96" s="334"/>
      <c r="AX96" s="334"/>
      <c r="AY96" s="334"/>
      <c r="AZ96" s="334"/>
      <c r="BA96" s="334"/>
      <c r="BB96" s="335"/>
      <c r="BC96" s="299" t="s">
        <v>46</v>
      </c>
      <c r="BD96" s="438" t="s">
        <v>147</v>
      </c>
      <c r="BE96" s="438"/>
      <c r="BF96" s="438"/>
      <c r="BG96" s="438"/>
      <c r="BH96" s="224"/>
      <c r="BI96" s="210"/>
    </row>
    <row r="97" spans="2:61" s="255" customFormat="1" ht="17.25" customHeight="1">
      <c r="B97" s="294" t="s">
        <v>296</v>
      </c>
      <c r="C97" s="295" t="s">
        <v>407</v>
      </c>
      <c r="D97" s="356" t="s">
        <v>408</v>
      </c>
      <c r="E97" s="334"/>
      <c r="F97" s="334"/>
      <c r="G97" s="334"/>
      <c r="H97" s="334"/>
      <c r="I97" s="334"/>
      <c r="J97" s="335"/>
      <c r="K97" s="333" t="s">
        <v>202</v>
      </c>
      <c r="L97" s="334"/>
      <c r="M97" s="334"/>
      <c r="N97" s="334"/>
      <c r="O97" s="334"/>
      <c r="P97" s="334"/>
      <c r="Q97" s="334"/>
      <c r="R97" s="334"/>
      <c r="S97" s="334"/>
      <c r="T97" s="334"/>
      <c r="U97" s="334"/>
      <c r="V97" s="334"/>
      <c r="W97" s="335"/>
      <c r="X97" s="333" t="s">
        <v>366</v>
      </c>
      <c r="Y97" s="334"/>
      <c r="Z97" s="334"/>
      <c r="AA97" s="334"/>
      <c r="AB97" s="335"/>
      <c r="AC97" s="333" t="s">
        <v>411</v>
      </c>
      <c r="AD97" s="334"/>
      <c r="AE97" s="334"/>
      <c r="AF97" s="334"/>
      <c r="AG97" s="334"/>
      <c r="AH97" s="334"/>
      <c r="AI97" s="334"/>
      <c r="AJ97" s="334"/>
      <c r="AK97" s="334"/>
      <c r="AL97" s="334"/>
      <c r="AM97" s="334"/>
      <c r="AN97" s="334"/>
      <c r="AO97" s="334"/>
      <c r="AP97" s="334"/>
      <c r="AQ97" s="334"/>
      <c r="AR97" s="334"/>
      <c r="AS97" s="334"/>
      <c r="AT97" s="334"/>
      <c r="AU97" s="334"/>
      <c r="AV97" s="334"/>
      <c r="AW97" s="334"/>
      <c r="AX97" s="334"/>
      <c r="AY97" s="334"/>
      <c r="AZ97" s="334"/>
      <c r="BA97" s="334"/>
      <c r="BB97" s="335"/>
      <c r="BC97" s="308" t="s">
        <v>46</v>
      </c>
      <c r="BD97" s="438" t="s">
        <v>40</v>
      </c>
      <c r="BE97" s="438"/>
      <c r="BF97" s="438"/>
      <c r="BG97" s="438"/>
      <c r="BH97" s="224"/>
      <c r="BI97" s="210"/>
    </row>
    <row r="98" spans="2:61" s="255" customFormat="1" ht="17.25" customHeight="1">
      <c r="B98" s="294" t="s">
        <v>303</v>
      </c>
      <c r="C98" s="295" t="s">
        <v>371</v>
      </c>
      <c r="D98" s="356">
        <v>0.4895833333333333</v>
      </c>
      <c r="E98" s="334"/>
      <c r="F98" s="334"/>
      <c r="G98" s="334"/>
      <c r="H98" s="334"/>
      <c r="I98" s="334"/>
      <c r="J98" s="335"/>
      <c r="K98" s="333" t="s">
        <v>375</v>
      </c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5"/>
      <c r="X98" s="333" t="s">
        <v>366</v>
      </c>
      <c r="Y98" s="334"/>
      <c r="Z98" s="334"/>
      <c r="AA98" s="334"/>
      <c r="AB98" s="335"/>
      <c r="AC98" s="333" t="s">
        <v>376</v>
      </c>
      <c r="AD98" s="334"/>
      <c r="AE98" s="334"/>
      <c r="AF98" s="334"/>
      <c r="AG98" s="334"/>
      <c r="AH98" s="334"/>
      <c r="AI98" s="334"/>
      <c r="AJ98" s="334"/>
      <c r="AK98" s="334"/>
      <c r="AL98" s="334"/>
      <c r="AM98" s="334"/>
      <c r="AN98" s="334"/>
      <c r="AO98" s="334"/>
      <c r="AP98" s="334"/>
      <c r="AQ98" s="334"/>
      <c r="AR98" s="334"/>
      <c r="AS98" s="334"/>
      <c r="AT98" s="334"/>
      <c r="AU98" s="334"/>
      <c r="AV98" s="334"/>
      <c r="AW98" s="334"/>
      <c r="AX98" s="334"/>
      <c r="AY98" s="334"/>
      <c r="AZ98" s="334"/>
      <c r="BA98" s="334"/>
      <c r="BB98" s="335"/>
      <c r="BC98" s="296" t="s">
        <v>46</v>
      </c>
      <c r="BD98" s="438" t="s">
        <v>26</v>
      </c>
      <c r="BE98" s="438"/>
      <c r="BF98" s="438"/>
      <c r="BG98" s="438"/>
      <c r="BH98" s="256"/>
      <c r="BI98" s="210"/>
    </row>
    <row r="99" spans="2:61" s="255" customFormat="1" ht="17.25" customHeight="1">
      <c r="B99" s="294" t="s">
        <v>259</v>
      </c>
      <c r="C99" s="295" t="s">
        <v>431</v>
      </c>
      <c r="D99" s="356" t="s">
        <v>48</v>
      </c>
      <c r="E99" s="334"/>
      <c r="F99" s="334"/>
      <c r="G99" s="334"/>
      <c r="H99" s="334"/>
      <c r="I99" s="334"/>
      <c r="J99" s="335"/>
      <c r="K99" s="333" t="s">
        <v>91</v>
      </c>
      <c r="L99" s="334"/>
      <c r="M99" s="334"/>
      <c r="N99" s="334"/>
      <c r="O99" s="334"/>
      <c r="P99" s="334"/>
      <c r="Q99" s="334"/>
      <c r="R99" s="334"/>
      <c r="S99" s="334"/>
      <c r="T99" s="334"/>
      <c r="U99" s="334"/>
      <c r="V99" s="334"/>
      <c r="W99" s="335"/>
      <c r="X99" s="333" t="s">
        <v>367</v>
      </c>
      <c r="Y99" s="334"/>
      <c r="Z99" s="334"/>
      <c r="AA99" s="334"/>
      <c r="AB99" s="335"/>
      <c r="AC99" s="333" t="s">
        <v>369</v>
      </c>
      <c r="AD99" s="334"/>
      <c r="AE99" s="334"/>
      <c r="AF99" s="334"/>
      <c r="AG99" s="334"/>
      <c r="AH99" s="334"/>
      <c r="AI99" s="334"/>
      <c r="AJ99" s="334"/>
      <c r="AK99" s="334"/>
      <c r="AL99" s="334"/>
      <c r="AM99" s="334"/>
      <c r="AN99" s="334"/>
      <c r="AO99" s="334"/>
      <c r="AP99" s="334"/>
      <c r="AQ99" s="334"/>
      <c r="AR99" s="334"/>
      <c r="AS99" s="334"/>
      <c r="AT99" s="334"/>
      <c r="AU99" s="334"/>
      <c r="AV99" s="334"/>
      <c r="AW99" s="334"/>
      <c r="AX99" s="334"/>
      <c r="AY99" s="334"/>
      <c r="AZ99" s="334"/>
      <c r="BA99" s="334"/>
      <c r="BB99" s="335"/>
      <c r="BC99" s="296" t="s">
        <v>46</v>
      </c>
      <c r="BD99" s="438" t="s">
        <v>66</v>
      </c>
      <c r="BE99" s="438"/>
      <c r="BF99" s="438"/>
      <c r="BG99" s="438"/>
      <c r="BH99" s="224"/>
      <c r="BI99" s="210"/>
    </row>
    <row r="100" spans="2:61" s="255" customFormat="1" ht="17.25" customHeight="1">
      <c r="B100" s="294" t="s">
        <v>273</v>
      </c>
      <c r="C100" s="295" t="s">
        <v>412</v>
      </c>
      <c r="D100" s="356">
        <v>0.4166666666666667</v>
      </c>
      <c r="E100" s="334"/>
      <c r="F100" s="334"/>
      <c r="G100" s="334"/>
      <c r="H100" s="334"/>
      <c r="I100" s="334"/>
      <c r="J100" s="335"/>
      <c r="K100" s="333" t="s">
        <v>210</v>
      </c>
      <c r="L100" s="334"/>
      <c r="M100" s="334"/>
      <c r="N100" s="334"/>
      <c r="O100" s="334"/>
      <c r="P100" s="334"/>
      <c r="Q100" s="334"/>
      <c r="R100" s="334"/>
      <c r="S100" s="334"/>
      <c r="T100" s="334"/>
      <c r="U100" s="334"/>
      <c r="V100" s="334"/>
      <c r="W100" s="335"/>
      <c r="X100" s="333" t="s">
        <v>367</v>
      </c>
      <c r="Y100" s="334"/>
      <c r="Z100" s="334"/>
      <c r="AA100" s="334"/>
      <c r="AB100" s="335"/>
      <c r="AC100" s="333" t="s">
        <v>424</v>
      </c>
      <c r="AD100" s="334"/>
      <c r="AE100" s="334"/>
      <c r="AF100" s="334"/>
      <c r="AG100" s="334"/>
      <c r="AH100" s="334"/>
      <c r="AI100" s="334"/>
      <c r="AJ100" s="334"/>
      <c r="AK100" s="334"/>
      <c r="AL100" s="334"/>
      <c r="AM100" s="334"/>
      <c r="AN100" s="334"/>
      <c r="AO100" s="334"/>
      <c r="AP100" s="334"/>
      <c r="AQ100" s="334"/>
      <c r="AR100" s="334"/>
      <c r="AS100" s="334"/>
      <c r="AT100" s="334"/>
      <c r="AU100" s="334"/>
      <c r="AV100" s="334"/>
      <c r="AW100" s="334"/>
      <c r="AX100" s="334"/>
      <c r="AY100" s="334"/>
      <c r="AZ100" s="334"/>
      <c r="BA100" s="334"/>
      <c r="BB100" s="335"/>
      <c r="BC100" s="295" t="s">
        <v>46</v>
      </c>
      <c r="BD100" s="438" t="s">
        <v>43</v>
      </c>
      <c r="BE100" s="438"/>
      <c r="BF100" s="438"/>
      <c r="BG100" s="438"/>
      <c r="BH100" s="224"/>
      <c r="BI100" s="210"/>
    </row>
    <row r="101" spans="1:61" s="255" customFormat="1" ht="17.25" customHeight="1">
      <c r="A101" s="196"/>
      <c r="B101" s="294" t="s">
        <v>286</v>
      </c>
      <c r="C101" s="295" t="s">
        <v>400</v>
      </c>
      <c r="D101" s="356">
        <v>0.5833333333333334</v>
      </c>
      <c r="E101" s="334"/>
      <c r="F101" s="334"/>
      <c r="G101" s="334"/>
      <c r="H101" s="334"/>
      <c r="I101" s="334"/>
      <c r="J101" s="335"/>
      <c r="K101" s="333" t="s">
        <v>403</v>
      </c>
      <c r="L101" s="334"/>
      <c r="M101" s="334"/>
      <c r="N101" s="334"/>
      <c r="O101" s="334"/>
      <c r="P101" s="334"/>
      <c r="Q101" s="334"/>
      <c r="R101" s="334"/>
      <c r="S101" s="334"/>
      <c r="T101" s="334"/>
      <c r="U101" s="334"/>
      <c r="V101" s="334"/>
      <c r="W101" s="335"/>
      <c r="X101" s="333" t="s">
        <v>367</v>
      </c>
      <c r="Y101" s="334"/>
      <c r="Z101" s="334"/>
      <c r="AA101" s="334"/>
      <c r="AB101" s="335"/>
      <c r="AC101" s="333" t="s">
        <v>406</v>
      </c>
      <c r="AD101" s="334"/>
      <c r="AE101" s="334"/>
      <c r="AF101" s="334"/>
      <c r="AG101" s="334"/>
      <c r="AH101" s="334"/>
      <c r="AI101" s="334"/>
      <c r="AJ101" s="334"/>
      <c r="AK101" s="334"/>
      <c r="AL101" s="334"/>
      <c r="AM101" s="334"/>
      <c r="AN101" s="334"/>
      <c r="AO101" s="334"/>
      <c r="AP101" s="334"/>
      <c r="AQ101" s="334"/>
      <c r="AR101" s="334"/>
      <c r="AS101" s="334"/>
      <c r="AT101" s="334"/>
      <c r="AU101" s="334"/>
      <c r="AV101" s="334"/>
      <c r="AW101" s="334"/>
      <c r="AX101" s="334"/>
      <c r="AY101" s="334"/>
      <c r="AZ101" s="334"/>
      <c r="BA101" s="334"/>
      <c r="BB101" s="335"/>
      <c r="BC101" s="310" t="s">
        <v>46</v>
      </c>
      <c r="BD101" s="438" t="s">
        <v>404</v>
      </c>
      <c r="BE101" s="438"/>
      <c r="BF101" s="438"/>
      <c r="BG101" s="438"/>
      <c r="BH101" s="224"/>
      <c r="BI101" s="210"/>
    </row>
    <row r="102" spans="2:61" s="255" customFormat="1" ht="17.25" customHeight="1">
      <c r="B102" s="294" t="s">
        <v>299</v>
      </c>
      <c r="C102" s="295" t="s">
        <v>425</v>
      </c>
      <c r="D102" s="356">
        <v>0.5833333333333334</v>
      </c>
      <c r="E102" s="334"/>
      <c r="F102" s="334"/>
      <c r="G102" s="334"/>
      <c r="H102" s="334"/>
      <c r="I102" s="334"/>
      <c r="J102" s="335"/>
      <c r="K102" s="333" t="s">
        <v>426</v>
      </c>
      <c r="L102" s="334"/>
      <c r="M102" s="334"/>
      <c r="N102" s="334"/>
      <c r="O102" s="334"/>
      <c r="P102" s="334"/>
      <c r="Q102" s="334"/>
      <c r="R102" s="334"/>
      <c r="S102" s="334"/>
      <c r="T102" s="334"/>
      <c r="U102" s="334"/>
      <c r="V102" s="334"/>
      <c r="W102" s="335"/>
      <c r="X102" s="333" t="s">
        <v>367</v>
      </c>
      <c r="Y102" s="334"/>
      <c r="Z102" s="334"/>
      <c r="AA102" s="334"/>
      <c r="AB102" s="335"/>
      <c r="AC102" s="333" t="s">
        <v>427</v>
      </c>
      <c r="AD102" s="334"/>
      <c r="AE102" s="334"/>
      <c r="AF102" s="334"/>
      <c r="AG102" s="334"/>
      <c r="AH102" s="334"/>
      <c r="AI102" s="334"/>
      <c r="AJ102" s="334"/>
      <c r="AK102" s="334"/>
      <c r="AL102" s="334"/>
      <c r="AM102" s="334"/>
      <c r="AN102" s="334"/>
      <c r="AO102" s="334"/>
      <c r="AP102" s="334"/>
      <c r="AQ102" s="334"/>
      <c r="AR102" s="334"/>
      <c r="AS102" s="334"/>
      <c r="AT102" s="334"/>
      <c r="AU102" s="334"/>
      <c r="AV102" s="334"/>
      <c r="AW102" s="334"/>
      <c r="AX102" s="334"/>
      <c r="AY102" s="334"/>
      <c r="AZ102" s="334"/>
      <c r="BA102" s="334"/>
      <c r="BB102" s="335"/>
      <c r="BC102" s="310" t="s">
        <v>46</v>
      </c>
      <c r="BD102" s="438" t="s">
        <v>428</v>
      </c>
      <c r="BE102" s="438"/>
      <c r="BF102" s="438"/>
      <c r="BG102" s="438"/>
      <c r="BH102" s="224"/>
      <c r="BI102" s="210"/>
    </row>
    <row r="103" spans="2:61" s="255" customFormat="1" ht="17.25" customHeight="1">
      <c r="B103" s="294" t="s">
        <v>260</v>
      </c>
      <c r="C103" s="295" t="s">
        <v>430</v>
      </c>
      <c r="D103" s="356">
        <v>0.625</v>
      </c>
      <c r="E103" s="334"/>
      <c r="F103" s="334"/>
      <c r="G103" s="334"/>
      <c r="H103" s="334"/>
      <c r="I103" s="334"/>
      <c r="J103" s="335"/>
      <c r="K103" s="333" t="s">
        <v>433</v>
      </c>
      <c r="L103" s="334"/>
      <c r="M103" s="334"/>
      <c r="N103" s="334"/>
      <c r="O103" s="334"/>
      <c r="P103" s="334"/>
      <c r="Q103" s="334"/>
      <c r="R103" s="334"/>
      <c r="S103" s="334"/>
      <c r="T103" s="334"/>
      <c r="U103" s="334"/>
      <c r="V103" s="334"/>
      <c r="W103" s="335"/>
      <c r="X103" s="333" t="s">
        <v>367</v>
      </c>
      <c r="Y103" s="334"/>
      <c r="Z103" s="334"/>
      <c r="AA103" s="334"/>
      <c r="AB103" s="335"/>
      <c r="AC103" s="333" t="s">
        <v>434</v>
      </c>
      <c r="AD103" s="334"/>
      <c r="AE103" s="334"/>
      <c r="AF103" s="334"/>
      <c r="AG103" s="334"/>
      <c r="AH103" s="334"/>
      <c r="AI103" s="334"/>
      <c r="AJ103" s="334"/>
      <c r="AK103" s="334"/>
      <c r="AL103" s="334"/>
      <c r="AM103" s="334"/>
      <c r="AN103" s="334"/>
      <c r="AO103" s="334"/>
      <c r="AP103" s="334"/>
      <c r="AQ103" s="334"/>
      <c r="AR103" s="334"/>
      <c r="AS103" s="334"/>
      <c r="AT103" s="334"/>
      <c r="AU103" s="334"/>
      <c r="AV103" s="334"/>
      <c r="AW103" s="334"/>
      <c r="AX103" s="334"/>
      <c r="AY103" s="334"/>
      <c r="AZ103" s="334"/>
      <c r="BA103" s="334"/>
      <c r="BB103" s="335"/>
      <c r="BC103" s="310" t="s">
        <v>46</v>
      </c>
      <c r="BD103" s="438" t="s">
        <v>50</v>
      </c>
      <c r="BE103" s="438"/>
      <c r="BF103" s="438"/>
      <c r="BG103" s="438"/>
      <c r="BH103" s="224"/>
      <c r="BI103" s="210"/>
    </row>
    <row r="104" spans="2:61" s="255" customFormat="1" ht="17.25" customHeight="1">
      <c r="B104" s="294" t="s">
        <v>274</v>
      </c>
      <c r="C104" s="295" t="s">
        <v>430</v>
      </c>
      <c r="D104" s="356">
        <v>0.40625</v>
      </c>
      <c r="E104" s="334"/>
      <c r="F104" s="334"/>
      <c r="G104" s="334"/>
      <c r="H104" s="334"/>
      <c r="I104" s="334"/>
      <c r="J104" s="335"/>
      <c r="K104" s="333" t="s">
        <v>388</v>
      </c>
      <c r="L104" s="334"/>
      <c r="M104" s="334"/>
      <c r="N104" s="334"/>
      <c r="O104" s="334"/>
      <c r="P104" s="334"/>
      <c r="Q104" s="334"/>
      <c r="R104" s="334"/>
      <c r="S104" s="334"/>
      <c r="T104" s="334"/>
      <c r="U104" s="334"/>
      <c r="V104" s="334"/>
      <c r="W104" s="335"/>
      <c r="X104" s="333" t="s">
        <v>367</v>
      </c>
      <c r="Y104" s="334"/>
      <c r="Z104" s="334"/>
      <c r="AA104" s="334"/>
      <c r="AB104" s="335"/>
      <c r="AC104" s="333" t="s">
        <v>432</v>
      </c>
      <c r="AD104" s="334"/>
      <c r="AE104" s="334"/>
      <c r="AF104" s="334"/>
      <c r="AG104" s="334"/>
      <c r="AH104" s="334"/>
      <c r="AI104" s="334"/>
      <c r="AJ104" s="334"/>
      <c r="AK104" s="334"/>
      <c r="AL104" s="334"/>
      <c r="AM104" s="334"/>
      <c r="AN104" s="334"/>
      <c r="AO104" s="334"/>
      <c r="AP104" s="334"/>
      <c r="AQ104" s="334"/>
      <c r="AR104" s="334"/>
      <c r="AS104" s="334"/>
      <c r="AT104" s="334"/>
      <c r="AU104" s="334"/>
      <c r="AV104" s="334"/>
      <c r="AW104" s="334"/>
      <c r="AX104" s="334"/>
      <c r="AY104" s="334"/>
      <c r="AZ104" s="334"/>
      <c r="BA104" s="334"/>
      <c r="BB104" s="335"/>
      <c r="BC104" s="310" t="s">
        <v>46</v>
      </c>
      <c r="BD104" s="438" t="s">
        <v>68</v>
      </c>
      <c r="BE104" s="438"/>
      <c r="BF104" s="438"/>
      <c r="BG104" s="438"/>
      <c r="BH104" s="224"/>
      <c r="BI104" s="210"/>
    </row>
    <row r="105" spans="2:61" s="255" customFormat="1" ht="17.25" customHeight="1">
      <c r="B105" s="294" t="s">
        <v>314</v>
      </c>
      <c r="C105" s="295" t="s">
        <v>407</v>
      </c>
      <c r="D105" s="356">
        <v>0.5416666666666666</v>
      </c>
      <c r="E105" s="334"/>
      <c r="F105" s="334"/>
      <c r="G105" s="334"/>
      <c r="H105" s="334"/>
      <c r="I105" s="334"/>
      <c r="J105" s="335"/>
      <c r="K105" s="333" t="s">
        <v>413</v>
      </c>
      <c r="L105" s="334"/>
      <c r="M105" s="334"/>
      <c r="N105" s="334"/>
      <c r="O105" s="334"/>
      <c r="P105" s="334"/>
      <c r="Q105" s="334"/>
      <c r="R105" s="334"/>
      <c r="S105" s="334"/>
      <c r="T105" s="334"/>
      <c r="U105" s="334"/>
      <c r="V105" s="334"/>
      <c r="W105" s="335"/>
      <c r="X105" s="333" t="s">
        <v>367</v>
      </c>
      <c r="Y105" s="334"/>
      <c r="Z105" s="334"/>
      <c r="AA105" s="334"/>
      <c r="AB105" s="335"/>
      <c r="AC105" s="333" t="s">
        <v>414</v>
      </c>
      <c r="AD105" s="334"/>
      <c r="AE105" s="334"/>
      <c r="AF105" s="334"/>
      <c r="AG105" s="334"/>
      <c r="AH105" s="334"/>
      <c r="AI105" s="334"/>
      <c r="AJ105" s="334"/>
      <c r="AK105" s="334"/>
      <c r="AL105" s="334"/>
      <c r="AM105" s="334"/>
      <c r="AN105" s="334"/>
      <c r="AO105" s="334"/>
      <c r="AP105" s="334"/>
      <c r="AQ105" s="334"/>
      <c r="AR105" s="334"/>
      <c r="AS105" s="334"/>
      <c r="AT105" s="334"/>
      <c r="AU105" s="334"/>
      <c r="AV105" s="334"/>
      <c r="AW105" s="334"/>
      <c r="AX105" s="334"/>
      <c r="AY105" s="334"/>
      <c r="AZ105" s="334"/>
      <c r="BA105" s="334"/>
      <c r="BB105" s="335"/>
      <c r="BC105" s="308" t="s">
        <v>46</v>
      </c>
      <c r="BD105" s="438" t="s">
        <v>415</v>
      </c>
      <c r="BE105" s="438"/>
      <c r="BF105" s="438"/>
      <c r="BG105" s="438"/>
      <c r="BH105" s="236"/>
      <c r="BI105" s="210"/>
    </row>
    <row r="106" spans="2:61" s="255" customFormat="1" ht="17.25" customHeight="1">
      <c r="B106" s="294" t="s">
        <v>315</v>
      </c>
      <c r="C106" s="311" t="s">
        <v>410</v>
      </c>
      <c r="D106" s="356" t="s">
        <v>48</v>
      </c>
      <c r="E106" s="334"/>
      <c r="F106" s="334"/>
      <c r="G106" s="334"/>
      <c r="H106" s="334"/>
      <c r="I106" s="334"/>
      <c r="J106" s="335"/>
      <c r="K106" s="333" t="s">
        <v>202</v>
      </c>
      <c r="L106" s="334"/>
      <c r="M106" s="334"/>
      <c r="N106" s="334"/>
      <c r="O106" s="334"/>
      <c r="P106" s="334"/>
      <c r="Q106" s="334"/>
      <c r="R106" s="334"/>
      <c r="S106" s="334"/>
      <c r="T106" s="334"/>
      <c r="U106" s="334"/>
      <c r="V106" s="334"/>
      <c r="W106" s="335"/>
      <c r="X106" s="333" t="s">
        <v>367</v>
      </c>
      <c r="Y106" s="334"/>
      <c r="Z106" s="334"/>
      <c r="AA106" s="334"/>
      <c r="AB106" s="335"/>
      <c r="AC106" s="333" t="s">
        <v>409</v>
      </c>
      <c r="AD106" s="334"/>
      <c r="AE106" s="334"/>
      <c r="AF106" s="334"/>
      <c r="AG106" s="334"/>
      <c r="AH106" s="334"/>
      <c r="AI106" s="334"/>
      <c r="AJ106" s="334"/>
      <c r="AK106" s="334"/>
      <c r="AL106" s="334"/>
      <c r="AM106" s="334"/>
      <c r="AN106" s="334"/>
      <c r="AO106" s="334"/>
      <c r="AP106" s="334"/>
      <c r="AQ106" s="334"/>
      <c r="AR106" s="334"/>
      <c r="AS106" s="334"/>
      <c r="AT106" s="334"/>
      <c r="AU106" s="334"/>
      <c r="AV106" s="334"/>
      <c r="AW106" s="334"/>
      <c r="AX106" s="334"/>
      <c r="AY106" s="334"/>
      <c r="AZ106" s="334"/>
      <c r="BA106" s="334"/>
      <c r="BB106" s="335"/>
      <c r="BC106" s="308" t="s">
        <v>46</v>
      </c>
      <c r="BD106" s="438" t="s">
        <v>40</v>
      </c>
      <c r="BE106" s="438"/>
      <c r="BF106" s="438"/>
      <c r="BG106" s="438"/>
      <c r="BH106" s="236"/>
      <c r="BI106" s="210"/>
    </row>
    <row r="107" spans="2:61" s="255" customFormat="1" ht="17.25" customHeight="1">
      <c r="B107" s="294" t="s">
        <v>323</v>
      </c>
      <c r="C107" s="295" t="s">
        <v>441</v>
      </c>
      <c r="D107" s="356">
        <v>0.4166666666666667</v>
      </c>
      <c r="E107" s="334"/>
      <c r="F107" s="334"/>
      <c r="G107" s="334"/>
      <c r="H107" s="334"/>
      <c r="I107" s="334"/>
      <c r="J107" s="335"/>
      <c r="K107" s="333" t="s">
        <v>210</v>
      </c>
      <c r="L107" s="334"/>
      <c r="M107" s="334"/>
      <c r="N107" s="334"/>
      <c r="O107" s="334"/>
      <c r="P107" s="334"/>
      <c r="Q107" s="334"/>
      <c r="R107" s="334"/>
      <c r="S107" s="334"/>
      <c r="T107" s="334"/>
      <c r="U107" s="334"/>
      <c r="V107" s="334"/>
      <c r="W107" s="335"/>
      <c r="X107" s="333" t="s">
        <v>405</v>
      </c>
      <c r="Y107" s="334"/>
      <c r="Z107" s="334"/>
      <c r="AA107" s="334"/>
      <c r="AB107" s="335"/>
      <c r="AC107" s="333" t="s">
        <v>442</v>
      </c>
      <c r="AD107" s="334"/>
      <c r="AE107" s="334"/>
      <c r="AF107" s="334"/>
      <c r="AG107" s="334"/>
      <c r="AH107" s="334"/>
      <c r="AI107" s="334"/>
      <c r="AJ107" s="334"/>
      <c r="AK107" s="334"/>
      <c r="AL107" s="334"/>
      <c r="AM107" s="334"/>
      <c r="AN107" s="334"/>
      <c r="AO107" s="334"/>
      <c r="AP107" s="334"/>
      <c r="AQ107" s="334"/>
      <c r="AR107" s="334"/>
      <c r="AS107" s="334"/>
      <c r="AT107" s="334"/>
      <c r="AU107" s="334"/>
      <c r="AV107" s="334"/>
      <c r="AW107" s="334"/>
      <c r="AX107" s="334"/>
      <c r="AY107" s="334"/>
      <c r="AZ107" s="334"/>
      <c r="BA107" s="334"/>
      <c r="BB107" s="335"/>
      <c r="BC107" s="316" t="s">
        <v>46</v>
      </c>
      <c r="BD107" s="438" t="s">
        <v>43</v>
      </c>
      <c r="BE107" s="438"/>
      <c r="BF107" s="438"/>
      <c r="BG107" s="438"/>
      <c r="BH107" s="236"/>
      <c r="BI107" s="210"/>
    </row>
    <row r="108" spans="2:61" s="255" customFormat="1" ht="17.25" customHeight="1">
      <c r="B108" s="294" t="s">
        <v>324</v>
      </c>
      <c r="C108" s="295" t="s">
        <v>437</v>
      </c>
      <c r="D108" s="356">
        <v>0.6041666666666666</v>
      </c>
      <c r="E108" s="334"/>
      <c r="F108" s="334"/>
      <c r="G108" s="334"/>
      <c r="H108" s="334"/>
      <c r="I108" s="334"/>
      <c r="J108" s="335"/>
      <c r="K108" s="333" t="s">
        <v>426</v>
      </c>
      <c r="L108" s="334"/>
      <c r="M108" s="334"/>
      <c r="N108" s="334"/>
      <c r="O108" s="334"/>
      <c r="P108" s="334"/>
      <c r="Q108" s="334"/>
      <c r="R108" s="334"/>
      <c r="S108" s="334"/>
      <c r="T108" s="334"/>
      <c r="U108" s="334"/>
      <c r="V108" s="334"/>
      <c r="W108" s="335"/>
      <c r="X108" s="333" t="s">
        <v>405</v>
      </c>
      <c r="Y108" s="334"/>
      <c r="Z108" s="334"/>
      <c r="AA108" s="334"/>
      <c r="AB108" s="335"/>
      <c r="AC108" s="333" t="s">
        <v>438</v>
      </c>
      <c r="AD108" s="334"/>
      <c r="AE108" s="334"/>
      <c r="AF108" s="334"/>
      <c r="AG108" s="334"/>
      <c r="AH108" s="334"/>
      <c r="AI108" s="334"/>
      <c r="AJ108" s="334"/>
      <c r="AK108" s="334"/>
      <c r="AL108" s="334"/>
      <c r="AM108" s="334"/>
      <c r="AN108" s="334"/>
      <c r="AO108" s="334"/>
      <c r="AP108" s="334"/>
      <c r="AQ108" s="334"/>
      <c r="AR108" s="334"/>
      <c r="AS108" s="334"/>
      <c r="AT108" s="334"/>
      <c r="AU108" s="334"/>
      <c r="AV108" s="334"/>
      <c r="AW108" s="334"/>
      <c r="AX108" s="334"/>
      <c r="AY108" s="334"/>
      <c r="AZ108" s="334"/>
      <c r="BA108" s="334"/>
      <c r="BB108" s="335"/>
      <c r="BC108" s="316" t="s">
        <v>46</v>
      </c>
      <c r="BD108" s="438" t="s">
        <v>81</v>
      </c>
      <c r="BE108" s="438"/>
      <c r="BF108" s="438"/>
      <c r="BG108" s="438"/>
      <c r="BH108" s="236"/>
      <c r="BI108" s="210"/>
    </row>
    <row r="109" spans="2:61" s="255" customFormat="1" ht="17.25" customHeight="1">
      <c r="B109" s="294" t="s">
        <v>325</v>
      </c>
      <c r="C109" s="295" t="s">
        <v>439</v>
      </c>
      <c r="D109" s="356">
        <v>0.4583333333333333</v>
      </c>
      <c r="E109" s="334"/>
      <c r="F109" s="334"/>
      <c r="G109" s="334"/>
      <c r="H109" s="334"/>
      <c r="I109" s="334"/>
      <c r="J109" s="335"/>
      <c r="K109" s="333" t="s">
        <v>433</v>
      </c>
      <c r="L109" s="334"/>
      <c r="M109" s="334"/>
      <c r="N109" s="334"/>
      <c r="O109" s="334"/>
      <c r="P109" s="334"/>
      <c r="Q109" s="334"/>
      <c r="R109" s="334"/>
      <c r="S109" s="334"/>
      <c r="T109" s="334"/>
      <c r="U109" s="334"/>
      <c r="V109" s="334"/>
      <c r="W109" s="335"/>
      <c r="X109" s="333" t="s">
        <v>405</v>
      </c>
      <c r="Y109" s="334"/>
      <c r="Z109" s="334"/>
      <c r="AA109" s="334"/>
      <c r="AB109" s="335"/>
      <c r="AC109" s="333" t="s">
        <v>440</v>
      </c>
      <c r="AD109" s="334"/>
      <c r="AE109" s="334"/>
      <c r="AF109" s="334"/>
      <c r="AG109" s="334"/>
      <c r="AH109" s="334"/>
      <c r="AI109" s="334"/>
      <c r="AJ109" s="334"/>
      <c r="AK109" s="334"/>
      <c r="AL109" s="334"/>
      <c r="AM109" s="334"/>
      <c r="AN109" s="334"/>
      <c r="AO109" s="334"/>
      <c r="AP109" s="334"/>
      <c r="AQ109" s="334"/>
      <c r="AR109" s="334"/>
      <c r="AS109" s="334"/>
      <c r="AT109" s="334"/>
      <c r="AU109" s="334"/>
      <c r="AV109" s="334"/>
      <c r="AW109" s="334"/>
      <c r="AX109" s="334"/>
      <c r="AY109" s="334"/>
      <c r="AZ109" s="334"/>
      <c r="BA109" s="334"/>
      <c r="BB109" s="335"/>
      <c r="BC109" s="316" t="s">
        <v>46</v>
      </c>
      <c r="BD109" s="438" t="s">
        <v>50</v>
      </c>
      <c r="BE109" s="438"/>
      <c r="BF109" s="438"/>
      <c r="BG109" s="438"/>
      <c r="BH109" s="236"/>
      <c r="BI109" s="210"/>
    </row>
    <row r="110" spans="2:61" s="255" customFormat="1" ht="17.25" customHeight="1">
      <c r="B110" s="294" t="s">
        <v>326</v>
      </c>
      <c r="C110" s="295" t="s">
        <v>425</v>
      </c>
      <c r="D110" s="356">
        <v>0.5520833333333334</v>
      </c>
      <c r="E110" s="334"/>
      <c r="F110" s="334"/>
      <c r="G110" s="334"/>
      <c r="H110" s="334"/>
      <c r="I110" s="334"/>
      <c r="J110" s="335"/>
      <c r="K110" s="333" t="s">
        <v>413</v>
      </c>
      <c r="L110" s="334"/>
      <c r="M110" s="334"/>
      <c r="N110" s="334"/>
      <c r="O110" s="334"/>
      <c r="P110" s="334"/>
      <c r="Q110" s="334"/>
      <c r="R110" s="334"/>
      <c r="S110" s="334"/>
      <c r="T110" s="334"/>
      <c r="U110" s="334"/>
      <c r="V110" s="334"/>
      <c r="W110" s="335"/>
      <c r="X110" s="333" t="s">
        <v>405</v>
      </c>
      <c r="Y110" s="334"/>
      <c r="Z110" s="334"/>
      <c r="AA110" s="334"/>
      <c r="AB110" s="335"/>
      <c r="AC110" s="333" t="s">
        <v>429</v>
      </c>
      <c r="AD110" s="334"/>
      <c r="AE110" s="334"/>
      <c r="AF110" s="334"/>
      <c r="AG110" s="334"/>
      <c r="AH110" s="334"/>
      <c r="AI110" s="334"/>
      <c r="AJ110" s="334"/>
      <c r="AK110" s="334"/>
      <c r="AL110" s="334"/>
      <c r="AM110" s="334"/>
      <c r="AN110" s="334"/>
      <c r="AO110" s="334"/>
      <c r="AP110" s="334"/>
      <c r="AQ110" s="334"/>
      <c r="AR110" s="334"/>
      <c r="AS110" s="334"/>
      <c r="AT110" s="334"/>
      <c r="AU110" s="334"/>
      <c r="AV110" s="334"/>
      <c r="AW110" s="334"/>
      <c r="AX110" s="334"/>
      <c r="AY110" s="334"/>
      <c r="AZ110" s="334"/>
      <c r="BA110" s="334"/>
      <c r="BB110" s="335"/>
      <c r="BC110" s="310" t="s">
        <v>46</v>
      </c>
      <c r="BD110" s="438" t="s">
        <v>415</v>
      </c>
      <c r="BE110" s="438"/>
      <c r="BF110" s="438"/>
      <c r="BG110" s="438"/>
      <c r="BH110" s="224"/>
      <c r="BI110" s="210"/>
    </row>
    <row r="111" spans="2:61" s="255" customFormat="1" ht="17.25" customHeight="1">
      <c r="B111" s="294" t="s">
        <v>327</v>
      </c>
      <c r="C111" s="295" t="s">
        <v>447</v>
      </c>
      <c r="D111" s="356">
        <v>0.6097222222222222</v>
      </c>
      <c r="E111" s="334"/>
      <c r="F111" s="334"/>
      <c r="G111" s="334"/>
      <c r="H111" s="334"/>
      <c r="I111" s="334"/>
      <c r="J111" s="335"/>
      <c r="K111" s="333" t="s">
        <v>448</v>
      </c>
      <c r="L111" s="334"/>
      <c r="M111" s="334"/>
      <c r="N111" s="334"/>
      <c r="O111" s="334"/>
      <c r="P111" s="334"/>
      <c r="Q111" s="334"/>
      <c r="R111" s="334"/>
      <c r="S111" s="334"/>
      <c r="T111" s="334"/>
      <c r="U111" s="334"/>
      <c r="V111" s="334"/>
      <c r="W111" s="335"/>
      <c r="X111" s="333" t="s">
        <v>435</v>
      </c>
      <c r="Y111" s="334"/>
      <c r="Z111" s="334"/>
      <c r="AA111" s="334"/>
      <c r="AB111" s="335"/>
      <c r="AC111" s="333" t="s">
        <v>449</v>
      </c>
      <c r="AD111" s="334"/>
      <c r="AE111" s="334"/>
      <c r="AF111" s="334"/>
      <c r="AG111" s="334"/>
      <c r="AH111" s="334"/>
      <c r="AI111" s="334"/>
      <c r="AJ111" s="334"/>
      <c r="AK111" s="334"/>
      <c r="AL111" s="334"/>
      <c r="AM111" s="334"/>
      <c r="AN111" s="334"/>
      <c r="AO111" s="334"/>
      <c r="AP111" s="334"/>
      <c r="AQ111" s="334"/>
      <c r="AR111" s="334"/>
      <c r="AS111" s="334"/>
      <c r="AT111" s="334"/>
      <c r="AU111" s="334"/>
      <c r="AV111" s="334"/>
      <c r="AW111" s="334"/>
      <c r="AX111" s="334"/>
      <c r="AY111" s="334"/>
      <c r="AZ111" s="334"/>
      <c r="BA111" s="334"/>
      <c r="BB111" s="335"/>
      <c r="BC111" s="321" t="s">
        <v>446</v>
      </c>
      <c r="BD111" s="438" t="s">
        <v>446</v>
      </c>
      <c r="BE111" s="438"/>
      <c r="BF111" s="438"/>
      <c r="BG111" s="438"/>
      <c r="BH111" s="236"/>
      <c r="BI111" s="210"/>
    </row>
    <row r="112" spans="2:61" s="255" customFormat="1" ht="17.25" customHeight="1">
      <c r="B112" s="294" t="s">
        <v>328</v>
      </c>
      <c r="C112" s="295" t="s">
        <v>443</v>
      </c>
      <c r="D112" s="356">
        <v>0.6215277777777778</v>
      </c>
      <c r="E112" s="334"/>
      <c r="F112" s="334"/>
      <c r="G112" s="334"/>
      <c r="H112" s="334"/>
      <c r="I112" s="334"/>
      <c r="J112" s="335"/>
      <c r="K112" s="333" t="s">
        <v>444</v>
      </c>
      <c r="L112" s="334"/>
      <c r="M112" s="334"/>
      <c r="N112" s="334"/>
      <c r="O112" s="334"/>
      <c r="P112" s="334"/>
      <c r="Q112" s="334"/>
      <c r="R112" s="334"/>
      <c r="S112" s="334"/>
      <c r="T112" s="334"/>
      <c r="U112" s="334"/>
      <c r="V112" s="334"/>
      <c r="W112" s="335"/>
      <c r="X112" s="333" t="s">
        <v>435</v>
      </c>
      <c r="Y112" s="334"/>
      <c r="Z112" s="334"/>
      <c r="AA112" s="334"/>
      <c r="AB112" s="335"/>
      <c r="AC112" s="333" t="s">
        <v>445</v>
      </c>
      <c r="AD112" s="334"/>
      <c r="AE112" s="334"/>
      <c r="AF112" s="334"/>
      <c r="AG112" s="334"/>
      <c r="AH112" s="334"/>
      <c r="AI112" s="334"/>
      <c r="AJ112" s="334"/>
      <c r="AK112" s="334"/>
      <c r="AL112" s="334"/>
      <c r="AM112" s="334"/>
      <c r="AN112" s="334"/>
      <c r="AO112" s="334"/>
      <c r="AP112" s="334"/>
      <c r="AQ112" s="334"/>
      <c r="AR112" s="334"/>
      <c r="AS112" s="334"/>
      <c r="AT112" s="334"/>
      <c r="AU112" s="334"/>
      <c r="AV112" s="334"/>
      <c r="AW112" s="334"/>
      <c r="AX112" s="334"/>
      <c r="AY112" s="334"/>
      <c r="AZ112" s="334"/>
      <c r="BA112" s="334"/>
      <c r="BB112" s="335"/>
      <c r="BC112" s="317" t="s">
        <v>446</v>
      </c>
      <c r="BD112" s="438" t="s">
        <v>446</v>
      </c>
      <c r="BE112" s="438"/>
      <c r="BF112" s="438"/>
      <c r="BG112" s="438"/>
      <c r="BH112" s="236"/>
      <c r="BI112" s="210"/>
    </row>
    <row r="113" spans="2:61" s="255" customFormat="1" ht="17.25" customHeight="1">
      <c r="B113" s="281" t="s">
        <v>329</v>
      </c>
      <c r="C113" s="282" t="s">
        <v>451</v>
      </c>
      <c r="D113" s="325">
        <v>0.5625</v>
      </c>
      <c r="E113" s="326"/>
      <c r="F113" s="326"/>
      <c r="G113" s="326"/>
      <c r="H113" s="326"/>
      <c r="I113" s="326"/>
      <c r="J113" s="327"/>
      <c r="K113" s="328" t="s">
        <v>452</v>
      </c>
      <c r="L113" s="326"/>
      <c r="M113" s="326"/>
      <c r="N113" s="326"/>
      <c r="O113" s="326"/>
      <c r="P113" s="326"/>
      <c r="Q113" s="326"/>
      <c r="R113" s="326"/>
      <c r="S113" s="326"/>
      <c r="T113" s="326"/>
      <c r="U113" s="326"/>
      <c r="V113" s="326"/>
      <c r="W113" s="327"/>
      <c r="X113" s="328" t="s">
        <v>436</v>
      </c>
      <c r="Y113" s="326"/>
      <c r="Z113" s="326"/>
      <c r="AA113" s="326"/>
      <c r="AB113" s="327"/>
      <c r="AC113" s="328" t="s">
        <v>453</v>
      </c>
      <c r="AD113" s="326"/>
      <c r="AE113" s="326"/>
      <c r="AF113" s="326"/>
      <c r="AG113" s="326"/>
      <c r="AH113" s="326"/>
      <c r="AI113" s="326"/>
      <c r="AJ113" s="326"/>
      <c r="AK113" s="326"/>
      <c r="AL113" s="326"/>
      <c r="AM113" s="326"/>
      <c r="AN113" s="326"/>
      <c r="AO113" s="326"/>
      <c r="AP113" s="326"/>
      <c r="AQ113" s="326"/>
      <c r="AR113" s="326"/>
      <c r="AS113" s="326"/>
      <c r="AT113" s="326"/>
      <c r="AU113" s="326"/>
      <c r="AV113" s="326"/>
      <c r="AW113" s="326"/>
      <c r="AX113" s="326"/>
      <c r="AY113" s="326"/>
      <c r="AZ113" s="326"/>
      <c r="BA113" s="326"/>
      <c r="BB113" s="327"/>
      <c r="BC113" s="322" t="s">
        <v>446</v>
      </c>
      <c r="BD113" s="439" t="s">
        <v>446</v>
      </c>
      <c r="BE113" s="439"/>
      <c r="BF113" s="439"/>
      <c r="BG113" s="439"/>
      <c r="BH113" s="236"/>
      <c r="BI113" s="210"/>
    </row>
    <row r="114" spans="2:60" s="255" customFormat="1" ht="23.25" customHeight="1">
      <c r="B114" s="257"/>
      <c r="C114" s="258"/>
      <c r="BC114" s="196"/>
      <c r="BD114" s="257"/>
      <c r="BH114" s="196"/>
    </row>
    <row r="115" spans="2:60" s="255" customFormat="1" ht="23.25" customHeight="1">
      <c r="B115" s="257"/>
      <c r="C115" s="258"/>
      <c r="BC115" s="196"/>
      <c r="BD115" s="257"/>
      <c r="BH115" s="196"/>
    </row>
    <row r="116" spans="2:60" s="255" customFormat="1" ht="23.25" customHeight="1">
      <c r="B116" s="257"/>
      <c r="C116" s="258"/>
      <c r="BC116" s="196"/>
      <c r="BD116" s="257"/>
      <c r="BH116" s="196"/>
    </row>
    <row r="117" spans="2:60" s="255" customFormat="1" ht="23.25" customHeight="1">
      <c r="B117" s="257"/>
      <c r="C117" s="258"/>
      <c r="BC117" s="196"/>
      <c r="BD117" s="257"/>
      <c r="BH117" s="196"/>
    </row>
    <row r="118" spans="2:60" s="255" customFormat="1" ht="23.25" customHeight="1">
      <c r="B118" s="257"/>
      <c r="C118" s="258"/>
      <c r="BC118" s="196"/>
      <c r="BD118" s="257"/>
      <c r="BH118" s="196"/>
    </row>
    <row r="119" spans="2:60" s="255" customFormat="1" ht="23.25" customHeight="1">
      <c r="B119" s="257"/>
      <c r="C119" s="258"/>
      <c r="BC119" s="196"/>
      <c r="BD119" s="257"/>
      <c r="BH119" s="196"/>
    </row>
    <row r="120" spans="2:60" s="255" customFormat="1" ht="23.25" customHeight="1">
      <c r="B120" s="257"/>
      <c r="C120" s="258"/>
      <c r="BC120" s="196"/>
      <c r="BD120" s="257"/>
      <c r="BH120" s="196"/>
    </row>
    <row r="121" spans="2:60" s="255" customFormat="1" ht="23.25" customHeight="1">
      <c r="B121" s="257"/>
      <c r="C121" s="258"/>
      <c r="BC121" s="196"/>
      <c r="BD121" s="257"/>
      <c r="BH121" s="196"/>
    </row>
    <row r="122" spans="2:60" s="255" customFormat="1" ht="6" customHeight="1">
      <c r="B122" s="257"/>
      <c r="C122" s="258"/>
      <c r="BC122" s="196"/>
      <c r="BD122" s="257"/>
      <c r="BH122" s="196"/>
    </row>
    <row r="123" spans="2:60" s="255" customFormat="1" ht="6" customHeight="1">
      <c r="B123" s="257"/>
      <c r="C123" s="258"/>
      <c r="BC123" s="196"/>
      <c r="BD123" s="257"/>
      <c r="BH123" s="196"/>
    </row>
    <row r="124" spans="2:60" s="255" customFormat="1" ht="6" customHeight="1">
      <c r="B124" s="257"/>
      <c r="C124" s="258"/>
      <c r="BC124" s="196"/>
      <c r="BD124" s="257"/>
      <c r="BH124" s="196"/>
    </row>
    <row r="125" spans="2:60" s="255" customFormat="1" ht="6" customHeight="1">
      <c r="B125" s="257"/>
      <c r="C125" s="258"/>
      <c r="BC125" s="196"/>
      <c r="BD125" s="257"/>
      <c r="BH125" s="196"/>
    </row>
    <row r="126" spans="2:60" s="255" customFormat="1" ht="6" customHeight="1">
      <c r="B126" s="257"/>
      <c r="C126" s="258"/>
      <c r="BC126" s="196"/>
      <c r="BD126" s="257"/>
      <c r="BH126" s="196"/>
    </row>
    <row r="127" spans="2:60" s="255" customFormat="1" ht="6" customHeight="1">
      <c r="B127" s="257"/>
      <c r="C127" s="258"/>
      <c r="BC127" s="196"/>
      <c r="BD127" s="257"/>
      <c r="BH127" s="196"/>
    </row>
    <row r="128" spans="2:60" s="255" customFormat="1" ht="6" customHeight="1">
      <c r="B128" s="257"/>
      <c r="C128" s="258"/>
      <c r="BC128" s="196"/>
      <c r="BD128" s="257"/>
      <c r="BH128" s="196"/>
    </row>
    <row r="129" spans="2:60" s="255" customFormat="1" ht="6" customHeight="1">
      <c r="B129" s="257"/>
      <c r="C129" s="258"/>
      <c r="BC129" s="196"/>
      <c r="BD129" s="257"/>
      <c r="BH129" s="196"/>
    </row>
    <row r="130" spans="2:60" s="255" customFormat="1" ht="6" customHeight="1">
      <c r="B130" s="257"/>
      <c r="C130" s="258"/>
      <c r="BC130" s="196"/>
      <c r="BD130" s="257"/>
      <c r="BH130" s="196"/>
    </row>
    <row r="131" spans="2:60" s="255" customFormat="1" ht="6" customHeight="1">
      <c r="B131" s="257"/>
      <c r="C131" s="258"/>
      <c r="BC131" s="196"/>
      <c r="BD131" s="257"/>
      <c r="BH131" s="196"/>
    </row>
    <row r="132" spans="2:60" s="255" customFormat="1" ht="6" customHeight="1">
      <c r="B132" s="257"/>
      <c r="C132" s="258"/>
      <c r="BC132" s="196"/>
      <c r="BD132" s="257"/>
      <c r="BH132" s="196"/>
    </row>
    <row r="133" spans="2:60" s="255" customFormat="1" ht="6" customHeight="1">
      <c r="B133" s="257"/>
      <c r="C133" s="258"/>
      <c r="BC133" s="196"/>
      <c r="BD133" s="257"/>
      <c r="BH133" s="196"/>
    </row>
    <row r="134" spans="2:60" s="255" customFormat="1" ht="6" customHeight="1">
      <c r="B134" s="257"/>
      <c r="C134" s="258"/>
      <c r="BC134" s="196"/>
      <c r="BD134" s="257"/>
      <c r="BH134" s="196"/>
    </row>
    <row r="135" spans="2:60" s="255" customFormat="1" ht="6" customHeight="1">
      <c r="B135" s="257"/>
      <c r="C135" s="258"/>
      <c r="BC135" s="196"/>
      <c r="BD135" s="257"/>
      <c r="BH135" s="196"/>
    </row>
    <row r="136" spans="2:60" s="255" customFormat="1" ht="6" customHeight="1">
      <c r="B136" s="257"/>
      <c r="C136" s="258"/>
      <c r="BC136" s="196"/>
      <c r="BD136" s="257"/>
      <c r="BH136" s="196"/>
    </row>
    <row r="137" spans="2:60" s="255" customFormat="1" ht="6" customHeight="1">
      <c r="B137" s="257"/>
      <c r="C137" s="258"/>
      <c r="BC137" s="196"/>
      <c r="BD137" s="257"/>
      <c r="BH137" s="196"/>
    </row>
    <row r="138" spans="2:60" s="255" customFormat="1" ht="6" customHeight="1">
      <c r="B138" s="257"/>
      <c r="C138" s="258"/>
      <c r="BC138" s="196"/>
      <c r="BD138" s="257"/>
      <c r="BH138" s="196"/>
    </row>
    <row r="139" spans="2:60" s="255" customFormat="1" ht="6" customHeight="1">
      <c r="B139" s="257"/>
      <c r="C139" s="258"/>
      <c r="BC139" s="196"/>
      <c r="BD139" s="257"/>
      <c r="BH139" s="196"/>
    </row>
    <row r="140" spans="2:60" s="255" customFormat="1" ht="6" customHeight="1">
      <c r="B140" s="257"/>
      <c r="C140" s="258"/>
      <c r="BC140" s="196"/>
      <c r="BD140" s="257"/>
      <c r="BH140" s="196"/>
    </row>
    <row r="141" spans="2:60" s="255" customFormat="1" ht="6" customHeight="1">
      <c r="B141" s="257"/>
      <c r="C141" s="258"/>
      <c r="BC141" s="196"/>
      <c r="BD141" s="257"/>
      <c r="BH141" s="196"/>
    </row>
    <row r="142" spans="2:60" s="255" customFormat="1" ht="6" customHeight="1">
      <c r="B142" s="257"/>
      <c r="C142" s="258"/>
      <c r="BC142" s="196"/>
      <c r="BD142" s="257"/>
      <c r="BH142" s="196"/>
    </row>
    <row r="143" spans="2:60" s="255" customFormat="1" ht="6" customHeight="1">
      <c r="B143" s="257"/>
      <c r="C143" s="258"/>
      <c r="BC143" s="196"/>
      <c r="BD143" s="257"/>
      <c r="BH143" s="196"/>
    </row>
    <row r="144" spans="2:60" s="255" customFormat="1" ht="6" customHeight="1">
      <c r="B144" s="257"/>
      <c r="C144" s="258"/>
      <c r="BC144" s="196"/>
      <c r="BD144" s="257"/>
      <c r="BH144" s="196"/>
    </row>
    <row r="145" spans="2:60" s="255" customFormat="1" ht="6" customHeight="1">
      <c r="B145" s="257"/>
      <c r="C145" s="258"/>
      <c r="BC145" s="196"/>
      <c r="BD145" s="257"/>
      <c r="BH145" s="196"/>
    </row>
    <row r="146" spans="2:60" s="255" customFormat="1" ht="6" customHeight="1">
      <c r="B146" s="257"/>
      <c r="C146" s="258"/>
      <c r="BC146" s="196"/>
      <c r="BD146" s="257"/>
      <c r="BH146" s="196"/>
    </row>
    <row r="147" spans="2:60" s="255" customFormat="1" ht="6" customHeight="1">
      <c r="B147" s="257"/>
      <c r="C147" s="258"/>
      <c r="BC147" s="196"/>
      <c r="BD147" s="257"/>
      <c r="BH147" s="196"/>
    </row>
    <row r="148" spans="2:60" s="255" customFormat="1" ht="6" customHeight="1">
      <c r="B148" s="257"/>
      <c r="C148" s="258"/>
      <c r="BC148" s="196"/>
      <c r="BD148" s="257"/>
      <c r="BH148" s="196"/>
    </row>
    <row r="149" spans="2:60" s="255" customFormat="1" ht="6" customHeight="1">
      <c r="B149" s="257"/>
      <c r="C149" s="258"/>
      <c r="BC149" s="196"/>
      <c r="BD149" s="257"/>
      <c r="BH149" s="196"/>
    </row>
    <row r="150" spans="2:60" s="255" customFormat="1" ht="6" customHeight="1">
      <c r="B150" s="257"/>
      <c r="C150" s="258"/>
      <c r="BC150" s="196"/>
      <c r="BD150" s="257"/>
      <c r="BH150" s="196"/>
    </row>
    <row r="151" spans="2:60" s="255" customFormat="1" ht="6" customHeight="1">
      <c r="B151" s="257"/>
      <c r="C151" s="258"/>
      <c r="BC151" s="196"/>
      <c r="BD151" s="257"/>
      <c r="BH151" s="196"/>
    </row>
    <row r="152" spans="2:60" s="255" customFormat="1" ht="6" customHeight="1">
      <c r="B152" s="257"/>
      <c r="C152" s="258"/>
      <c r="BC152" s="196"/>
      <c r="BD152" s="257"/>
      <c r="BH152" s="196"/>
    </row>
    <row r="153" spans="2:60" s="255" customFormat="1" ht="6" customHeight="1">
      <c r="B153" s="257"/>
      <c r="C153" s="258"/>
      <c r="BC153" s="196"/>
      <c r="BD153" s="257"/>
      <c r="BH153" s="196"/>
    </row>
    <row r="154" spans="2:60" s="255" customFormat="1" ht="6" customHeight="1">
      <c r="B154" s="257"/>
      <c r="C154" s="258"/>
      <c r="BC154" s="196"/>
      <c r="BD154" s="257"/>
      <c r="BH154" s="196"/>
    </row>
    <row r="155" spans="2:60" s="255" customFormat="1" ht="6" customHeight="1">
      <c r="B155" s="257"/>
      <c r="C155" s="258"/>
      <c r="BC155" s="196"/>
      <c r="BD155" s="257"/>
      <c r="BH155" s="196"/>
    </row>
    <row r="156" spans="2:60" s="255" customFormat="1" ht="6" customHeight="1">
      <c r="B156" s="257"/>
      <c r="C156" s="258"/>
      <c r="BC156" s="196"/>
      <c r="BD156" s="257"/>
      <c r="BH156" s="196"/>
    </row>
    <row r="157" spans="2:60" s="255" customFormat="1" ht="6" customHeight="1">
      <c r="B157" s="257"/>
      <c r="C157" s="258"/>
      <c r="BC157" s="196"/>
      <c r="BD157" s="257"/>
      <c r="BH157" s="196"/>
    </row>
    <row r="158" spans="2:60" s="255" customFormat="1" ht="6" customHeight="1">
      <c r="B158" s="257"/>
      <c r="C158" s="258"/>
      <c r="BC158" s="196"/>
      <c r="BD158" s="257"/>
      <c r="BH158" s="196"/>
    </row>
    <row r="159" spans="2:60" s="255" customFormat="1" ht="6" customHeight="1">
      <c r="B159" s="257"/>
      <c r="C159" s="258"/>
      <c r="BC159" s="196"/>
      <c r="BD159" s="257"/>
      <c r="BH159" s="196"/>
    </row>
    <row r="160" spans="2:60" s="255" customFormat="1" ht="6" customHeight="1">
      <c r="B160" s="257"/>
      <c r="C160" s="258"/>
      <c r="BC160" s="196"/>
      <c r="BD160" s="257"/>
      <c r="BH160" s="196"/>
    </row>
    <row r="161" spans="2:60" s="255" customFormat="1" ht="6" customHeight="1">
      <c r="B161" s="257"/>
      <c r="C161" s="258"/>
      <c r="BC161" s="196"/>
      <c r="BD161" s="257"/>
      <c r="BH161" s="196"/>
    </row>
    <row r="162" spans="2:60" s="255" customFormat="1" ht="6" customHeight="1">
      <c r="B162" s="257"/>
      <c r="C162" s="258"/>
      <c r="BC162" s="196"/>
      <c r="BD162" s="257"/>
      <c r="BH162" s="196"/>
    </row>
    <row r="163" spans="2:60" s="255" customFormat="1" ht="6" customHeight="1">
      <c r="B163" s="257"/>
      <c r="C163" s="258"/>
      <c r="BC163" s="196"/>
      <c r="BD163" s="257"/>
      <c r="BH163" s="196"/>
    </row>
    <row r="164" spans="2:60" s="255" customFormat="1" ht="6" customHeight="1">
      <c r="B164" s="257"/>
      <c r="C164" s="258"/>
      <c r="BC164" s="196"/>
      <c r="BD164" s="257"/>
      <c r="BH164" s="196"/>
    </row>
    <row r="165" spans="2:60" s="255" customFormat="1" ht="6" customHeight="1">
      <c r="B165" s="257"/>
      <c r="C165" s="258"/>
      <c r="BC165" s="196"/>
      <c r="BD165" s="257"/>
      <c r="BH165" s="196"/>
    </row>
    <row r="166" spans="2:60" s="255" customFormat="1" ht="6" customHeight="1">
      <c r="B166" s="257"/>
      <c r="C166" s="258"/>
      <c r="BC166" s="196"/>
      <c r="BD166" s="257"/>
      <c r="BH166" s="196"/>
    </row>
    <row r="167" spans="2:60" s="255" customFormat="1" ht="6" customHeight="1">
      <c r="B167" s="257"/>
      <c r="C167" s="258"/>
      <c r="BC167" s="196"/>
      <c r="BD167" s="257"/>
      <c r="BH167" s="196"/>
    </row>
    <row r="168" spans="2:60" s="255" customFormat="1" ht="6" customHeight="1">
      <c r="B168" s="257"/>
      <c r="C168" s="258"/>
      <c r="BC168" s="196"/>
      <c r="BD168" s="257"/>
      <c r="BH168" s="196"/>
    </row>
    <row r="169" spans="2:60" s="255" customFormat="1" ht="6" customHeight="1">
      <c r="B169" s="257"/>
      <c r="C169" s="258"/>
      <c r="BC169" s="196"/>
      <c r="BD169" s="257"/>
      <c r="BH169" s="196"/>
    </row>
    <row r="170" spans="2:60" s="255" customFormat="1" ht="6" customHeight="1">
      <c r="B170" s="257"/>
      <c r="C170" s="258"/>
      <c r="BC170" s="196"/>
      <c r="BD170" s="257"/>
      <c r="BH170" s="196"/>
    </row>
    <row r="171" spans="2:60" s="255" customFormat="1" ht="6" customHeight="1">
      <c r="B171" s="257"/>
      <c r="C171" s="258"/>
      <c r="BC171" s="196"/>
      <c r="BD171" s="257"/>
      <c r="BH171" s="196"/>
    </row>
    <row r="172" spans="2:60" s="255" customFormat="1" ht="6" customHeight="1">
      <c r="B172" s="257"/>
      <c r="C172" s="258"/>
      <c r="BC172" s="196"/>
      <c r="BD172" s="257"/>
      <c r="BH172" s="196"/>
    </row>
    <row r="173" spans="2:60" s="255" customFormat="1" ht="6" customHeight="1">
      <c r="B173" s="257"/>
      <c r="C173" s="258"/>
      <c r="BC173" s="196"/>
      <c r="BD173" s="257"/>
      <c r="BH173" s="196"/>
    </row>
    <row r="174" spans="2:60" s="255" customFormat="1" ht="6" customHeight="1">
      <c r="B174" s="257"/>
      <c r="C174" s="258"/>
      <c r="BC174" s="196"/>
      <c r="BD174" s="257"/>
      <c r="BH174" s="196"/>
    </row>
    <row r="175" spans="2:60" s="255" customFormat="1" ht="6" customHeight="1">
      <c r="B175" s="257"/>
      <c r="C175" s="258"/>
      <c r="BC175" s="196"/>
      <c r="BD175" s="257"/>
      <c r="BH175" s="196"/>
    </row>
    <row r="176" spans="2:60" s="255" customFormat="1" ht="6" customHeight="1">
      <c r="B176" s="257"/>
      <c r="C176" s="258"/>
      <c r="BC176" s="196"/>
      <c r="BD176" s="257"/>
      <c r="BH176" s="196"/>
    </row>
    <row r="177" spans="2:60" s="255" customFormat="1" ht="6" customHeight="1">
      <c r="B177" s="257"/>
      <c r="C177" s="258"/>
      <c r="BC177" s="196"/>
      <c r="BD177" s="257"/>
      <c r="BH177" s="196"/>
    </row>
    <row r="178" spans="2:60" s="255" customFormat="1" ht="6" customHeight="1">
      <c r="B178" s="257"/>
      <c r="C178" s="258"/>
      <c r="BC178" s="196"/>
      <c r="BD178" s="257"/>
      <c r="BH178" s="196"/>
    </row>
    <row r="179" spans="2:60" s="255" customFormat="1" ht="6" customHeight="1">
      <c r="B179" s="257"/>
      <c r="C179" s="258"/>
      <c r="BC179" s="196"/>
      <c r="BD179" s="257"/>
      <c r="BH179" s="196"/>
    </row>
    <row r="180" spans="2:60" s="255" customFormat="1" ht="6" customHeight="1">
      <c r="B180" s="257"/>
      <c r="C180" s="258"/>
      <c r="BC180" s="196"/>
      <c r="BD180" s="257"/>
      <c r="BH180" s="196"/>
    </row>
    <row r="181" spans="2:60" s="255" customFormat="1" ht="6" customHeight="1">
      <c r="B181" s="257"/>
      <c r="C181" s="258"/>
      <c r="BC181" s="196"/>
      <c r="BD181" s="257"/>
      <c r="BH181" s="196"/>
    </row>
    <row r="182" spans="2:60" s="255" customFormat="1" ht="6" customHeight="1">
      <c r="B182" s="257"/>
      <c r="C182" s="258"/>
      <c r="BC182" s="196"/>
      <c r="BD182" s="257"/>
      <c r="BH182" s="196"/>
    </row>
    <row r="183" spans="2:60" s="255" customFormat="1" ht="6" customHeight="1">
      <c r="B183" s="257"/>
      <c r="C183" s="258"/>
      <c r="BC183" s="196"/>
      <c r="BD183" s="257"/>
      <c r="BH183" s="196"/>
    </row>
    <row r="184" spans="2:60" s="255" customFormat="1" ht="6" customHeight="1">
      <c r="B184" s="257"/>
      <c r="C184" s="258"/>
      <c r="BC184" s="196"/>
      <c r="BD184" s="257"/>
      <c r="BH184" s="196"/>
    </row>
    <row r="185" spans="2:60" s="255" customFormat="1" ht="6" customHeight="1">
      <c r="B185" s="257"/>
      <c r="C185" s="258"/>
      <c r="BC185" s="196"/>
      <c r="BD185" s="257"/>
      <c r="BH185" s="196"/>
    </row>
    <row r="186" spans="2:60" s="255" customFormat="1" ht="6" customHeight="1">
      <c r="B186" s="257"/>
      <c r="C186" s="258"/>
      <c r="BC186" s="196"/>
      <c r="BD186" s="257"/>
      <c r="BH186" s="196"/>
    </row>
    <row r="187" spans="2:60" s="255" customFormat="1" ht="6" customHeight="1">
      <c r="B187" s="257"/>
      <c r="C187" s="258"/>
      <c r="BC187" s="196"/>
      <c r="BD187" s="257"/>
      <c r="BH187" s="196"/>
    </row>
    <row r="188" spans="2:60" s="255" customFormat="1" ht="6" customHeight="1">
      <c r="B188" s="257"/>
      <c r="C188" s="258"/>
      <c r="BC188" s="196"/>
      <c r="BD188" s="257"/>
      <c r="BH188" s="196"/>
    </row>
    <row r="189" spans="2:60" s="255" customFormat="1" ht="6" customHeight="1">
      <c r="B189" s="257"/>
      <c r="C189" s="258"/>
      <c r="BC189" s="196"/>
      <c r="BD189" s="257"/>
      <c r="BH189" s="196"/>
    </row>
    <row r="190" spans="2:60" s="255" customFormat="1" ht="6" customHeight="1">
      <c r="B190" s="257"/>
      <c r="C190" s="258"/>
      <c r="BC190" s="196"/>
      <c r="BD190" s="257"/>
      <c r="BH190" s="196"/>
    </row>
    <row r="191" spans="2:60" s="255" customFormat="1" ht="6" customHeight="1">
      <c r="B191" s="257"/>
      <c r="C191" s="258"/>
      <c r="BC191" s="196"/>
      <c r="BD191" s="257"/>
      <c r="BH191" s="196"/>
    </row>
    <row r="192" spans="2:60" s="255" customFormat="1" ht="6" customHeight="1">
      <c r="B192" s="257"/>
      <c r="C192" s="258"/>
      <c r="BC192" s="196"/>
      <c r="BD192" s="257"/>
      <c r="BH192" s="196"/>
    </row>
    <row r="193" spans="2:60" s="255" customFormat="1" ht="6" customHeight="1">
      <c r="B193" s="257"/>
      <c r="C193" s="258"/>
      <c r="BC193" s="196"/>
      <c r="BD193" s="257"/>
      <c r="BH193" s="196"/>
    </row>
    <row r="194" spans="2:60" s="255" customFormat="1" ht="6" customHeight="1">
      <c r="B194" s="257"/>
      <c r="C194" s="258"/>
      <c r="BC194" s="196"/>
      <c r="BD194" s="257"/>
      <c r="BH194" s="196"/>
    </row>
    <row r="195" spans="2:60" s="255" customFormat="1" ht="6" customHeight="1">
      <c r="B195" s="257"/>
      <c r="C195" s="258"/>
      <c r="BC195" s="196"/>
      <c r="BD195" s="257"/>
      <c r="BH195" s="196"/>
    </row>
    <row r="196" spans="2:60" s="255" customFormat="1" ht="6" customHeight="1">
      <c r="B196" s="257"/>
      <c r="C196" s="258"/>
      <c r="BC196" s="196"/>
      <c r="BD196" s="257"/>
      <c r="BH196" s="196"/>
    </row>
    <row r="197" spans="2:60" s="255" customFormat="1" ht="6" customHeight="1">
      <c r="B197" s="257"/>
      <c r="C197" s="258"/>
      <c r="BC197" s="196"/>
      <c r="BD197" s="257"/>
      <c r="BH197" s="196"/>
    </row>
    <row r="198" spans="2:60" s="255" customFormat="1" ht="6" customHeight="1">
      <c r="B198" s="257"/>
      <c r="C198" s="258"/>
      <c r="BC198" s="196"/>
      <c r="BD198" s="257"/>
      <c r="BH198" s="196"/>
    </row>
    <row r="199" spans="2:60" s="255" customFormat="1" ht="6" customHeight="1">
      <c r="B199" s="257"/>
      <c r="C199" s="258"/>
      <c r="BC199" s="196"/>
      <c r="BD199" s="257"/>
      <c r="BH199" s="196"/>
    </row>
    <row r="200" spans="2:60" s="255" customFormat="1" ht="6" customHeight="1">
      <c r="B200" s="257"/>
      <c r="C200" s="258"/>
      <c r="BC200" s="196"/>
      <c r="BD200" s="257"/>
      <c r="BH200" s="196"/>
    </row>
    <row r="201" spans="2:60" s="255" customFormat="1" ht="6" customHeight="1">
      <c r="B201" s="257"/>
      <c r="C201" s="258"/>
      <c r="BC201" s="196"/>
      <c r="BD201" s="257"/>
      <c r="BH201" s="196"/>
    </row>
    <row r="202" spans="2:60" s="255" customFormat="1" ht="6" customHeight="1">
      <c r="B202" s="257"/>
      <c r="C202" s="258"/>
      <c r="BC202" s="196"/>
      <c r="BD202" s="257"/>
      <c r="BH202" s="196"/>
    </row>
    <row r="203" spans="2:60" s="255" customFormat="1" ht="6" customHeight="1">
      <c r="B203" s="257"/>
      <c r="C203" s="258"/>
      <c r="BC203" s="196"/>
      <c r="BD203" s="257"/>
      <c r="BH203" s="196"/>
    </row>
    <row r="204" spans="2:60" s="255" customFormat="1" ht="6" customHeight="1">
      <c r="B204" s="257"/>
      <c r="C204" s="258"/>
      <c r="BC204" s="196"/>
      <c r="BD204" s="257"/>
      <c r="BH204" s="196"/>
    </row>
    <row r="205" spans="1:60" ht="6" customHeight="1">
      <c r="A205" s="255"/>
      <c r="B205" s="257"/>
      <c r="C205" s="258"/>
      <c r="D205" s="255"/>
      <c r="E205" s="255"/>
      <c r="F205" s="255"/>
      <c r="G205" s="255"/>
      <c r="H205" s="255"/>
      <c r="I205" s="255"/>
      <c r="BC205" s="196"/>
      <c r="BD205" s="257"/>
      <c r="BE205" s="255"/>
      <c r="BF205" s="255"/>
      <c r="BG205" s="255"/>
      <c r="BH205" s="196"/>
    </row>
    <row r="206" spans="1:60" ht="6" customHeight="1">
      <c r="A206" s="255"/>
      <c r="B206" s="257"/>
      <c r="C206" s="258"/>
      <c r="D206" s="255"/>
      <c r="E206" s="255"/>
      <c r="F206" s="255"/>
      <c r="G206" s="255"/>
      <c r="H206" s="255"/>
      <c r="I206" s="255"/>
      <c r="BC206" s="196"/>
      <c r="BD206" s="257"/>
      <c r="BE206" s="255"/>
      <c r="BF206" s="255"/>
      <c r="BG206" s="255"/>
      <c r="BH206" s="196"/>
    </row>
    <row r="207" spans="1:60" ht="6" customHeight="1">
      <c r="A207" s="255"/>
      <c r="B207" s="257"/>
      <c r="C207" s="258"/>
      <c r="D207" s="255"/>
      <c r="E207" s="255"/>
      <c r="F207" s="255"/>
      <c r="G207" s="255"/>
      <c r="H207" s="255"/>
      <c r="I207" s="255"/>
      <c r="BC207" s="196"/>
      <c r="BD207" s="257"/>
      <c r="BE207" s="255"/>
      <c r="BF207" s="255"/>
      <c r="BG207" s="255"/>
      <c r="BH207" s="196"/>
    </row>
    <row r="208" spans="1:60" ht="6" customHeight="1">
      <c r="A208" s="255"/>
      <c r="B208" s="257"/>
      <c r="C208" s="258"/>
      <c r="D208" s="255"/>
      <c r="E208" s="255"/>
      <c r="F208" s="255"/>
      <c r="G208" s="255"/>
      <c r="H208" s="255"/>
      <c r="I208" s="255"/>
      <c r="BC208" s="196"/>
      <c r="BD208" s="257"/>
      <c r="BE208" s="255"/>
      <c r="BF208" s="255"/>
      <c r="BG208" s="255"/>
      <c r="BH208" s="196"/>
    </row>
    <row r="209" spans="1:60" ht="6" customHeight="1">
      <c r="A209" s="255"/>
      <c r="B209" s="257"/>
      <c r="C209" s="258"/>
      <c r="D209" s="255"/>
      <c r="E209" s="255"/>
      <c r="F209" s="255"/>
      <c r="G209" s="255"/>
      <c r="H209" s="255"/>
      <c r="I209" s="255"/>
      <c r="BC209" s="196"/>
      <c r="BD209" s="257"/>
      <c r="BE209" s="255"/>
      <c r="BF209" s="255"/>
      <c r="BG209" s="255"/>
      <c r="BH209" s="196"/>
    </row>
    <row r="210" spans="1:60" ht="6" customHeight="1">
      <c r="A210" s="255"/>
      <c r="B210" s="257"/>
      <c r="C210" s="258"/>
      <c r="D210" s="255"/>
      <c r="E210" s="255"/>
      <c r="F210" s="255"/>
      <c r="G210" s="255"/>
      <c r="H210" s="255"/>
      <c r="I210" s="255"/>
      <c r="BC210" s="196"/>
      <c r="BD210" s="257"/>
      <c r="BE210" s="255"/>
      <c r="BF210" s="255"/>
      <c r="BG210" s="255"/>
      <c r="BH210" s="196"/>
    </row>
    <row r="211" spans="1:60" ht="6" customHeight="1">
      <c r="A211" s="255"/>
      <c r="B211" s="257"/>
      <c r="C211" s="258"/>
      <c r="D211" s="255"/>
      <c r="E211" s="255"/>
      <c r="F211" s="255"/>
      <c r="G211" s="255"/>
      <c r="H211" s="255"/>
      <c r="I211" s="255"/>
      <c r="BC211" s="196"/>
      <c r="BD211" s="257"/>
      <c r="BE211" s="255"/>
      <c r="BF211" s="255"/>
      <c r="BG211" s="255"/>
      <c r="BH211" s="196"/>
    </row>
    <row r="212" spans="1:60" ht="6" customHeight="1">
      <c r="A212" s="255"/>
      <c r="B212" s="257"/>
      <c r="C212" s="258"/>
      <c r="D212" s="255"/>
      <c r="E212" s="255"/>
      <c r="F212" s="255"/>
      <c r="G212" s="255"/>
      <c r="H212" s="255"/>
      <c r="I212" s="255"/>
      <c r="BC212" s="196"/>
      <c r="BD212" s="257"/>
      <c r="BE212" s="255"/>
      <c r="BF212" s="255"/>
      <c r="BG212" s="255"/>
      <c r="BH212" s="196"/>
    </row>
    <row r="213" spans="1:60" ht="6" customHeight="1">
      <c r="A213" s="255"/>
      <c r="B213" s="257"/>
      <c r="C213" s="258"/>
      <c r="D213" s="255"/>
      <c r="E213" s="255"/>
      <c r="F213" s="255"/>
      <c r="G213" s="255"/>
      <c r="H213" s="255"/>
      <c r="I213" s="255"/>
      <c r="BC213" s="196"/>
      <c r="BD213" s="257"/>
      <c r="BE213" s="255"/>
      <c r="BF213" s="255"/>
      <c r="BG213" s="255"/>
      <c r="BH213" s="196"/>
    </row>
    <row r="214" spans="1:60" ht="6" customHeight="1">
      <c r="A214" s="255"/>
      <c r="B214" s="257"/>
      <c r="C214" s="258"/>
      <c r="D214" s="255"/>
      <c r="E214" s="255"/>
      <c r="F214" s="255"/>
      <c r="G214" s="255"/>
      <c r="H214" s="255"/>
      <c r="I214" s="255"/>
      <c r="BC214" s="196"/>
      <c r="BD214" s="257"/>
      <c r="BE214" s="255"/>
      <c r="BF214" s="255"/>
      <c r="BG214" s="255"/>
      <c r="BH214" s="196"/>
    </row>
    <row r="215" spans="1:60" ht="6" customHeight="1">
      <c r="A215" s="255"/>
      <c r="B215" s="257"/>
      <c r="C215" s="258"/>
      <c r="D215" s="255"/>
      <c r="E215" s="255"/>
      <c r="F215" s="255"/>
      <c r="G215" s="255"/>
      <c r="H215" s="255"/>
      <c r="I215" s="255"/>
      <c r="BC215" s="196"/>
      <c r="BD215" s="257"/>
      <c r="BE215" s="255"/>
      <c r="BF215" s="255"/>
      <c r="BG215" s="255"/>
      <c r="BH215" s="196"/>
    </row>
    <row r="216" spans="1:60" ht="6" customHeight="1">
      <c r="A216" s="255"/>
      <c r="B216" s="257"/>
      <c r="C216" s="258"/>
      <c r="D216" s="255"/>
      <c r="E216" s="255"/>
      <c r="F216" s="255"/>
      <c r="G216" s="255"/>
      <c r="H216" s="255"/>
      <c r="I216" s="255"/>
      <c r="BC216" s="196"/>
      <c r="BD216" s="257"/>
      <c r="BE216" s="255"/>
      <c r="BF216" s="255"/>
      <c r="BG216" s="255"/>
      <c r="BH216" s="196"/>
    </row>
    <row r="217" spans="1:60" ht="6" customHeight="1">
      <c r="A217" s="255"/>
      <c r="B217" s="257"/>
      <c r="C217" s="258"/>
      <c r="D217" s="255"/>
      <c r="E217" s="255"/>
      <c r="F217" s="255"/>
      <c r="G217" s="255"/>
      <c r="H217" s="255"/>
      <c r="I217" s="255"/>
      <c r="BC217" s="196"/>
      <c r="BD217" s="257"/>
      <c r="BE217" s="255"/>
      <c r="BF217" s="255"/>
      <c r="BG217" s="255"/>
      <c r="BH217" s="196"/>
    </row>
    <row r="218" spans="1:60" ht="6" customHeight="1">
      <c r="A218" s="255"/>
      <c r="B218" s="257"/>
      <c r="C218" s="258"/>
      <c r="D218" s="255"/>
      <c r="E218" s="255"/>
      <c r="F218" s="255"/>
      <c r="G218" s="255"/>
      <c r="H218" s="255"/>
      <c r="I218" s="255"/>
      <c r="BC218" s="196"/>
      <c r="BD218" s="257"/>
      <c r="BE218" s="255"/>
      <c r="BF218" s="255"/>
      <c r="BG218" s="255"/>
      <c r="BH218" s="196"/>
    </row>
    <row r="219" spans="1:60" ht="6" customHeight="1">
      <c r="A219" s="255"/>
      <c r="B219" s="257"/>
      <c r="C219" s="258"/>
      <c r="D219" s="255"/>
      <c r="E219" s="255"/>
      <c r="F219" s="255"/>
      <c r="G219" s="255"/>
      <c r="H219" s="255"/>
      <c r="I219" s="255"/>
      <c r="BC219" s="196"/>
      <c r="BD219" s="257"/>
      <c r="BE219" s="255"/>
      <c r="BF219" s="255"/>
      <c r="BG219" s="255"/>
      <c r="BH219" s="196"/>
    </row>
    <row r="220" spans="1:60" ht="6" customHeight="1">
      <c r="A220" s="255"/>
      <c r="B220" s="257"/>
      <c r="C220" s="258"/>
      <c r="D220" s="255"/>
      <c r="E220" s="255"/>
      <c r="F220" s="255"/>
      <c r="G220" s="255"/>
      <c r="H220" s="255"/>
      <c r="I220" s="255"/>
      <c r="BC220" s="196"/>
      <c r="BD220" s="257"/>
      <c r="BE220" s="255"/>
      <c r="BF220" s="255"/>
      <c r="BG220" s="255"/>
      <c r="BH220" s="196"/>
    </row>
    <row r="221" spans="1:60" ht="6" customHeight="1">
      <c r="A221" s="255"/>
      <c r="B221" s="257"/>
      <c r="C221" s="258"/>
      <c r="D221" s="255"/>
      <c r="E221" s="255"/>
      <c r="F221" s="255"/>
      <c r="G221" s="255"/>
      <c r="H221" s="255"/>
      <c r="I221" s="255"/>
      <c r="BC221" s="196"/>
      <c r="BD221" s="257"/>
      <c r="BE221" s="255"/>
      <c r="BF221" s="255"/>
      <c r="BG221" s="255"/>
      <c r="BH221" s="196"/>
    </row>
    <row r="222" spans="1:60" ht="6" customHeight="1">
      <c r="A222" s="255"/>
      <c r="B222" s="257"/>
      <c r="C222" s="258"/>
      <c r="D222" s="255"/>
      <c r="E222" s="255"/>
      <c r="F222" s="255"/>
      <c r="G222" s="255"/>
      <c r="H222" s="255"/>
      <c r="I222" s="255"/>
      <c r="BC222" s="196"/>
      <c r="BD222" s="257"/>
      <c r="BE222" s="255"/>
      <c r="BF222" s="255"/>
      <c r="BG222" s="255"/>
      <c r="BH222" s="196"/>
    </row>
    <row r="223" spans="1:60" ht="6" customHeight="1">
      <c r="A223" s="255"/>
      <c r="B223" s="257"/>
      <c r="C223" s="258"/>
      <c r="D223" s="255"/>
      <c r="E223" s="255"/>
      <c r="F223" s="255"/>
      <c r="G223" s="255"/>
      <c r="H223" s="255"/>
      <c r="I223" s="255"/>
      <c r="BC223" s="196"/>
      <c r="BD223" s="257"/>
      <c r="BE223" s="255"/>
      <c r="BF223" s="255"/>
      <c r="BG223" s="255"/>
      <c r="BH223" s="196"/>
    </row>
    <row r="224" spans="1:60" ht="6" customHeight="1">
      <c r="A224" s="255"/>
      <c r="B224" s="257"/>
      <c r="C224" s="258"/>
      <c r="D224" s="255"/>
      <c r="E224" s="255"/>
      <c r="F224" s="255"/>
      <c r="G224" s="255"/>
      <c r="H224" s="255"/>
      <c r="I224" s="255"/>
      <c r="BC224" s="196"/>
      <c r="BD224" s="257"/>
      <c r="BE224" s="255"/>
      <c r="BF224" s="255"/>
      <c r="BG224" s="255"/>
      <c r="BH224" s="196"/>
    </row>
    <row r="225" spans="1:60" ht="6" customHeight="1">
      <c r="A225" s="255"/>
      <c r="B225" s="257"/>
      <c r="C225" s="258"/>
      <c r="D225" s="255"/>
      <c r="E225" s="255"/>
      <c r="F225" s="255"/>
      <c r="G225" s="255"/>
      <c r="H225" s="255"/>
      <c r="I225" s="255"/>
      <c r="BC225" s="196"/>
      <c r="BD225" s="257"/>
      <c r="BE225" s="255"/>
      <c r="BF225" s="255"/>
      <c r="BG225" s="255"/>
      <c r="BH225" s="196"/>
    </row>
    <row r="226" spans="1:60" ht="6" customHeight="1">
      <c r="A226" s="255"/>
      <c r="B226" s="257"/>
      <c r="C226" s="258"/>
      <c r="D226" s="255"/>
      <c r="E226" s="255"/>
      <c r="F226" s="255"/>
      <c r="G226" s="255"/>
      <c r="H226" s="255"/>
      <c r="I226" s="255"/>
      <c r="BC226" s="196"/>
      <c r="BD226" s="257"/>
      <c r="BE226" s="255"/>
      <c r="BF226" s="255"/>
      <c r="BG226" s="255"/>
      <c r="BH226" s="196"/>
    </row>
    <row r="227" spans="1:60" ht="6" customHeight="1">
      <c r="A227" s="255"/>
      <c r="B227" s="257"/>
      <c r="C227" s="258"/>
      <c r="D227" s="255"/>
      <c r="E227" s="255"/>
      <c r="F227" s="255"/>
      <c r="G227" s="255"/>
      <c r="H227" s="255"/>
      <c r="I227" s="255"/>
      <c r="BC227" s="196"/>
      <c r="BD227" s="257"/>
      <c r="BE227" s="255"/>
      <c r="BF227" s="255"/>
      <c r="BG227" s="255"/>
      <c r="BH227" s="196"/>
    </row>
    <row r="228" spans="1:60" ht="6" customHeight="1">
      <c r="A228" s="255"/>
      <c r="B228" s="257"/>
      <c r="C228" s="258"/>
      <c r="D228" s="255"/>
      <c r="E228" s="255"/>
      <c r="F228" s="255"/>
      <c r="G228" s="255"/>
      <c r="H228" s="255"/>
      <c r="I228" s="255"/>
      <c r="BC228" s="196"/>
      <c r="BD228" s="257"/>
      <c r="BE228" s="255"/>
      <c r="BF228" s="255"/>
      <c r="BG228" s="255"/>
      <c r="BH228" s="196"/>
    </row>
    <row r="229" spans="1:60" ht="6" customHeight="1">
      <c r="A229" s="255"/>
      <c r="B229" s="257"/>
      <c r="C229" s="258"/>
      <c r="D229" s="255"/>
      <c r="E229" s="255"/>
      <c r="F229" s="255"/>
      <c r="G229" s="255"/>
      <c r="H229" s="255"/>
      <c r="I229" s="255"/>
      <c r="BC229" s="196"/>
      <c r="BD229" s="257"/>
      <c r="BE229" s="255"/>
      <c r="BF229" s="255"/>
      <c r="BG229" s="255"/>
      <c r="BH229" s="196"/>
    </row>
    <row r="230" spans="1:60" ht="6" customHeight="1">
      <c r="A230" s="255"/>
      <c r="B230" s="257"/>
      <c r="C230" s="258"/>
      <c r="D230" s="255"/>
      <c r="E230" s="255"/>
      <c r="F230" s="255"/>
      <c r="G230" s="255"/>
      <c r="H230" s="255"/>
      <c r="I230" s="255"/>
      <c r="BC230" s="196"/>
      <c r="BD230" s="257"/>
      <c r="BE230" s="255"/>
      <c r="BF230" s="255"/>
      <c r="BG230" s="255"/>
      <c r="BH230" s="196"/>
    </row>
    <row r="231" spans="1:60" ht="6" customHeight="1">
      <c r="A231" s="255"/>
      <c r="B231" s="257"/>
      <c r="C231" s="258"/>
      <c r="D231" s="255"/>
      <c r="E231" s="255"/>
      <c r="F231" s="255"/>
      <c r="G231" s="255"/>
      <c r="H231" s="255"/>
      <c r="I231" s="255"/>
      <c r="BC231" s="196"/>
      <c r="BD231" s="257"/>
      <c r="BE231" s="255"/>
      <c r="BF231" s="255"/>
      <c r="BG231" s="255"/>
      <c r="BH231" s="196"/>
    </row>
    <row r="232" spans="1:60" ht="6" customHeight="1">
      <c r="A232" s="255"/>
      <c r="B232" s="257"/>
      <c r="C232" s="258"/>
      <c r="D232" s="255"/>
      <c r="E232" s="255"/>
      <c r="F232" s="255"/>
      <c r="G232" s="255"/>
      <c r="H232" s="255"/>
      <c r="I232" s="255"/>
      <c r="BC232" s="196"/>
      <c r="BD232" s="257"/>
      <c r="BE232" s="255"/>
      <c r="BF232" s="255"/>
      <c r="BG232" s="255"/>
      <c r="BH232" s="196"/>
    </row>
    <row r="233" spans="1:60" ht="6" customHeight="1">
      <c r="A233" s="255"/>
      <c r="B233" s="257"/>
      <c r="C233" s="258"/>
      <c r="D233" s="255"/>
      <c r="E233" s="255"/>
      <c r="F233" s="255"/>
      <c r="G233" s="255"/>
      <c r="H233" s="255"/>
      <c r="I233" s="255"/>
      <c r="BC233" s="196"/>
      <c r="BD233" s="257"/>
      <c r="BE233" s="255"/>
      <c r="BF233" s="255"/>
      <c r="BG233" s="255"/>
      <c r="BH233" s="196"/>
    </row>
    <row r="234" spans="1:60" ht="6" customHeight="1">
      <c r="A234" s="255"/>
      <c r="B234" s="257"/>
      <c r="C234" s="258"/>
      <c r="D234" s="255"/>
      <c r="E234" s="255"/>
      <c r="F234" s="255"/>
      <c r="G234" s="255"/>
      <c r="H234" s="255"/>
      <c r="I234" s="255"/>
      <c r="BC234" s="196"/>
      <c r="BD234" s="257"/>
      <c r="BE234" s="255"/>
      <c r="BF234" s="255"/>
      <c r="BG234" s="255"/>
      <c r="BH234" s="196"/>
    </row>
    <row r="235" spans="1:60" ht="6" customHeight="1">
      <c r="A235" s="255"/>
      <c r="B235" s="257"/>
      <c r="C235" s="258"/>
      <c r="D235" s="255"/>
      <c r="E235" s="255"/>
      <c r="F235" s="255"/>
      <c r="G235" s="255"/>
      <c r="H235" s="255"/>
      <c r="I235" s="255"/>
      <c r="BC235" s="196"/>
      <c r="BD235" s="257"/>
      <c r="BE235" s="255"/>
      <c r="BF235" s="255"/>
      <c r="BG235" s="255"/>
      <c r="BH235" s="196"/>
    </row>
    <row r="236" spans="1:60" ht="6" customHeight="1">
      <c r="A236" s="255"/>
      <c r="B236" s="257"/>
      <c r="C236" s="258"/>
      <c r="D236" s="255"/>
      <c r="E236" s="255"/>
      <c r="F236" s="255"/>
      <c r="G236" s="255"/>
      <c r="H236" s="255"/>
      <c r="I236" s="255"/>
      <c r="BC236" s="196"/>
      <c r="BD236" s="257"/>
      <c r="BE236" s="255"/>
      <c r="BF236" s="255"/>
      <c r="BG236" s="255"/>
      <c r="BH236" s="196"/>
    </row>
    <row r="237" spans="1:60" ht="6" customHeight="1">
      <c r="A237" s="255"/>
      <c r="B237" s="257"/>
      <c r="C237" s="258"/>
      <c r="D237" s="255"/>
      <c r="E237" s="255"/>
      <c r="F237" s="255"/>
      <c r="G237" s="255"/>
      <c r="H237" s="255"/>
      <c r="I237" s="255"/>
      <c r="BC237" s="196"/>
      <c r="BD237" s="257"/>
      <c r="BE237" s="255"/>
      <c r="BF237" s="255"/>
      <c r="BG237" s="255"/>
      <c r="BH237" s="196"/>
    </row>
    <row r="238" spans="1:60" ht="6" customHeight="1">
      <c r="A238" s="255"/>
      <c r="B238" s="257"/>
      <c r="C238" s="258"/>
      <c r="D238" s="255"/>
      <c r="E238" s="255"/>
      <c r="F238" s="255"/>
      <c r="G238" s="255"/>
      <c r="H238" s="255"/>
      <c r="I238" s="255"/>
      <c r="BC238" s="196"/>
      <c r="BD238" s="257"/>
      <c r="BE238" s="255"/>
      <c r="BF238" s="255"/>
      <c r="BG238" s="255"/>
      <c r="BH238" s="196"/>
    </row>
    <row r="239" spans="1:60" ht="6" customHeight="1">
      <c r="A239" s="255"/>
      <c r="B239" s="257"/>
      <c r="C239" s="258"/>
      <c r="D239" s="255"/>
      <c r="E239" s="255"/>
      <c r="F239" s="255"/>
      <c r="G239" s="255"/>
      <c r="H239" s="255"/>
      <c r="I239" s="255"/>
      <c r="BC239" s="196"/>
      <c r="BD239" s="257"/>
      <c r="BE239" s="255"/>
      <c r="BF239" s="255"/>
      <c r="BG239" s="255"/>
      <c r="BH239" s="196"/>
    </row>
    <row r="240" spans="1:60" ht="6" customHeight="1">
      <c r="A240" s="255"/>
      <c r="B240" s="257"/>
      <c r="C240" s="258"/>
      <c r="D240" s="255"/>
      <c r="E240" s="255"/>
      <c r="F240" s="255"/>
      <c r="G240" s="255"/>
      <c r="H240" s="255"/>
      <c r="I240" s="255"/>
      <c r="BC240" s="196"/>
      <c r="BD240" s="257"/>
      <c r="BE240" s="255"/>
      <c r="BF240" s="255"/>
      <c r="BG240" s="255"/>
      <c r="BH240" s="196"/>
    </row>
    <row r="241" spans="1:60" ht="6" customHeight="1">
      <c r="A241" s="255"/>
      <c r="B241" s="257"/>
      <c r="C241" s="258"/>
      <c r="D241" s="255"/>
      <c r="E241" s="255"/>
      <c r="F241" s="255"/>
      <c r="G241" s="255"/>
      <c r="H241" s="255"/>
      <c r="I241" s="255"/>
      <c r="BC241" s="196"/>
      <c r="BD241" s="257"/>
      <c r="BE241" s="255"/>
      <c r="BF241" s="255"/>
      <c r="BG241" s="255"/>
      <c r="BH241" s="196"/>
    </row>
    <row r="242" spans="1:60" ht="6" customHeight="1">
      <c r="A242" s="255"/>
      <c r="B242" s="257"/>
      <c r="C242" s="258"/>
      <c r="D242" s="255"/>
      <c r="E242" s="255"/>
      <c r="F242" s="255"/>
      <c r="G242" s="255"/>
      <c r="H242" s="255"/>
      <c r="I242" s="255"/>
      <c r="BC242" s="196"/>
      <c r="BD242" s="257"/>
      <c r="BE242" s="255"/>
      <c r="BF242" s="255"/>
      <c r="BG242" s="255"/>
      <c r="BH242" s="196"/>
    </row>
    <row r="243" spans="1:60" ht="6" customHeight="1">
      <c r="A243" s="255"/>
      <c r="B243" s="257"/>
      <c r="C243" s="258"/>
      <c r="D243" s="255"/>
      <c r="E243" s="255"/>
      <c r="F243" s="255"/>
      <c r="G243" s="255"/>
      <c r="H243" s="255"/>
      <c r="I243" s="255"/>
      <c r="BC243" s="196"/>
      <c r="BD243" s="257"/>
      <c r="BE243" s="255"/>
      <c r="BF243" s="255"/>
      <c r="BG243" s="255"/>
      <c r="BH243" s="196"/>
    </row>
    <row r="244" spans="1:60" ht="6" customHeight="1">
      <c r="A244" s="255"/>
      <c r="B244" s="257"/>
      <c r="C244" s="258"/>
      <c r="D244" s="255"/>
      <c r="E244" s="255"/>
      <c r="F244" s="255"/>
      <c r="G244" s="255"/>
      <c r="H244" s="255"/>
      <c r="I244" s="255"/>
      <c r="BC244" s="196"/>
      <c r="BD244" s="257"/>
      <c r="BE244" s="255"/>
      <c r="BF244" s="255"/>
      <c r="BG244" s="255"/>
      <c r="BH244" s="196"/>
    </row>
    <row r="245" spans="1:60" ht="6" customHeight="1">
      <c r="A245" s="255"/>
      <c r="B245" s="257"/>
      <c r="C245" s="258"/>
      <c r="D245" s="255"/>
      <c r="E245" s="255"/>
      <c r="F245" s="255"/>
      <c r="G245" s="255"/>
      <c r="H245" s="255"/>
      <c r="I245" s="255"/>
      <c r="BC245" s="196"/>
      <c r="BD245" s="257"/>
      <c r="BE245" s="255"/>
      <c r="BF245" s="255"/>
      <c r="BG245" s="255"/>
      <c r="BH245" s="196"/>
    </row>
    <row r="246" spans="1:60" ht="6" customHeight="1">
      <c r="A246" s="255"/>
      <c r="B246" s="257"/>
      <c r="C246" s="258"/>
      <c r="D246" s="255"/>
      <c r="E246" s="255"/>
      <c r="F246" s="255"/>
      <c r="G246" s="255"/>
      <c r="H246" s="255"/>
      <c r="I246" s="255"/>
      <c r="BC246" s="196"/>
      <c r="BD246" s="257"/>
      <c r="BE246" s="255"/>
      <c r="BF246" s="255"/>
      <c r="BG246" s="255"/>
      <c r="BH246" s="196"/>
    </row>
    <row r="247" spans="1:60" ht="6" customHeight="1">
      <c r="A247" s="255"/>
      <c r="B247" s="257"/>
      <c r="C247" s="258"/>
      <c r="D247" s="255"/>
      <c r="E247" s="255"/>
      <c r="F247" s="255"/>
      <c r="G247" s="255"/>
      <c r="H247" s="255"/>
      <c r="I247" s="255"/>
      <c r="BC247" s="196"/>
      <c r="BD247" s="257"/>
      <c r="BE247" s="255"/>
      <c r="BF247" s="255"/>
      <c r="BG247" s="255"/>
      <c r="BH247" s="196"/>
    </row>
    <row r="248" spans="1:60" ht="6" customHeight="1">
      <c r="A248" s="255"/>
      <c r="B248" s="257"/>
      <c r="C248" s="258"/>
      <c r="D248" s="255"/>
      <c r="E248" s="255"/>
      <c r="F248" s="255"/>
      <c r="G248" s="255"/>
      <c r="H248" s="255"/>
      <c r="I248" s="255"/>
      <c r="BC248" s="196"/>
      <c r="BD248" s="257"/>
      <c r="BE248" s="255"/>
      <c r="BF248" s="255"/>
      <c r="BG248" s="255"/>
      <c r="BH248" s="196"/>
    </row>
    <row r="249" spans="1:60" ht="6" customHeight="1">
      <c r="A249" s="255"/>
      <c r="B249" s="257"/>
      <c r="C249" s="258"/>
      <c r="D249" s="255"/>
      <c r="E249" s="255"/>
      <c r="F249" s="255"/>
      <c r="G249" s="255"/>
      <c r="H249" s="255"/>
      <c r="I249" s="255"/>
      <c r="BC249" s="196"/>
      <c r="BD249" s="257"/>
      <c r="BE249" s="255"/>
      <c r="BF249" s="255"/>
      <c r="BG249" s="255"/>
      <c r="BH249" s="196"/>
    </row>
    <row r="250" spans="1:60" ht="6" customHeight="1">
      <c r="A250" s="255"/>
      <c r="B250" s="257"/>
      <c r="C250" s="258"/>
      <c r="D250" s="255"/>
      <c r="E250" s="255"/>
      <c r="F250" s="255"/>
      <c r="G250" s="255"/>
      <c r="H250" s="255"/>
      <c r="I250" s="255"/>
      <c r="BC250" s="196"/>
      <c r="BD250" s="257"/>
      <c r="BE250" s="255"/>
      <c r="BF250" s="255"/>
      <c r="BG250" s="255"/>
      <c r="BH250" s="196"/>
    </row>
    <row r="251" spans="1:60" ht="6" customHeight="1">
      <c r="A251" s="255"/>
      <c r="B251" s="257"/>
      <c r="C251" s="258"/>
      <c r="D251" s="255"/>
      <c r="E251" s="255"/>
      <c r="F251" s="255"/>
      <c r="G251" s="255"/>
      <c r="H251" s="255"/>
      <c r="I251" s="255"/>
      <c r="BC251" s="196"/>
      <c r="BD251" s="257"/>
      <c r="BE251" s="255"/>
      <c r="BF251" s="255"/>
      <c r="BG251" s="255"/>
      <c r="BH251" s="196"/>
    </row>
    <row r="252" spans="1:60" ht="6" customHeight="1">
      <c r="A252" s="255"/>
      <c r="B252" s="257"/>
      <c r="C252" s="258"/>
      <c r="D252" s="255"/>
      <c r="E252" s="255"/>
      <c r="F252" s="255"/>
      <c r="G252" s="255"/>
      <c r="H252" s="255"/>
      <c r="I252" s="255"/>
      <c r="BC252" s="196"/>
      <c r="BD252" s="257"/>
      <c r="BE252" s="255"/>
      <c r="BF252" s="255"/>
      <c r="BG252" s="255"/>
      <c r="BH252" s="196"/>
    </row>
    <row r="253" spans="1:60" ht="6" customHeight="1">
      <c r="A253" s="255"/>
      <c r="B253" s="257"/>
      <c r="C253" s="258"/>
      <c r="D253" s="255"/>
      <c r="E253" s="255"/>
      <c r="F253" s="255"/>
      <c r="G253" s="255"/>
      <c r="H253" s="255"/>
      <c r="I253" s="255"/>
      <c r="BC253" s="196"/>
      <c r="BD253" s="257"/>
      <c r="BE253" s="255"/>
      <c r="BF253" s="255"/>
      <c r="BG253" s="255"/>
      <c r="BH253" s="196"/>
    </row>
    <row r="254" spans="1:60" ht="6" customHeight="1">
      <c r="A254" s="255"/>
      <c r="B254" s="257"/>
      <c r="C254" s="258"/>
      <c r="D254" s="255"/>
      <c r="E254" s="255"/>
      <c r="F254" s="255"/>
      <c r="G254" s="255"/>
      <c r="H254" s="255"/>
      <c r="I254" s="255"/>
      <c r="BC254" s="196"/>
      <c r="BD254" s="257"/>
      <c r="BE254" s="255"/>
      <c r="BF254" s="255"/>
      <c r="BG254" s="255"/>
      <c r="BH254" s="196"/>
    </row>
    <row r="255" spans="1:60" ht="6" customHeight="1">
      <c r="A255" s="255"/>
      <c r="B255" s="257"/>
      <c r="C255" s="258"/>
      <c r="D255" s="255"/>
      <c r="E255" s="255"/>
      <c r="F255" s="255"/>
      <c r="G255" s="255"/>
      <c r="H255" s="255"/>
      <c r="I255" s="255"/>
      <c r="BC255" s="196"/>
      <c r="BD255" s="257"/>
      <c r="BE255" s="255"/>
      <c r="BF255" s="255"/>
      <c r="BG255" s="255"/>
      <c r="BH255" s="196"/>
    </row>
    <row r="256" spans="1:60" ht="6" customHeight="1">
      <c r="A256" s="255"/>
      <c r="B256" s="257"/>
      <c r="C256" s="258"/>
      <c r="D256" s="255"/>
      <c r="E256" s="255"/>
      <c r="F256" s="255"/>
      <c r="G256" s="255"/>
      <c r="H256" s="255"/>
      <c r="I256" s="255"/>
      <c r="BC256" s="196"/>
      <c r="BD256" s="257"/>
      <c r="BE256" s="255"/>
      <c r="BF256" s="255"/>
      <c r="BG256" s="255"/>
      <c r="BH256" s="196"/>
    </row>
    <row r="257" spans="1:60" ht="6" customHeight="1">
      <c r="A257" s="255"/>
      <c r="B257" s="257"/>
      <c r="C257" s="258"/>
      <c r="D257" s="255"/>
      <c r="E257" s="255"/>
      <c r="F257" s="255"/>
      <c r="G257" s="255"/>
      <c r="H257" s="255"/>
      <c r="I257" s="255"/>
      <c r="BC257" s="196"/>
      <c r="BD257" s="257"/>
      <c r="BE257" s="255"/>
      <c r="BF257" s="255"/>
      <c r="BG257" s="255"/>
      <c r="BH257" s="196"/>
    </row>
    <row r="258" spans="1:60" ht="6" customHeight="1">
      <c r="A258" s="255"/>
      <c r="B258" s="257"/>
      <c r="C258" s="258"/>
      <c r="D258" s="255"/>
      <c r="E258" s="255"/>
      <c r="F258" s="255"/>
      <c r="G258" s="255"/>
      <c r="H258" s="255"/>
      <c r="I258" s="255"/>
      <c r="BC258" s="196"/>
      <c r="BD258" s="257"/>
      <c r="BE258" s="255"/>
      <c r="BF258" s="255"/>
      <c r="BG258" s="255"/>
      <c r="BH258" s="196"/>
    </row>
    <row r="259" spans="1:60" ht="6" customHeight="1">
      <c r="A259" s="255"/>
      <c r="B259" s="257"/>
      <c r="C259" s="258"/>
      <c r="D259" s="255"/>
      <c r="E259" s="255"/>
      <c r="F259" s="255"/>
      <c r="G259" s="255"/>
      <c r="H259" s="255"/>
      <c r="I259" s="255"/>
      <c r="BC259" s="196"/>
      <c r="BD259" s="257"/>
      <c r="BE259" s="255"/>
      <c r="BF259" s="255"/>
      <c r="BG259" s="255"/>
      <c r="BH259" s="196"/>
    </row>
    <row r="260" spans="1:60" ht="6" customHeight="1">
      <c r="A260" s="255"/>
      <c r="B260" s="257"/>
      <c r="C260" s="258"/>
      <c r="D260" s="255"/>
      <c r="E260" s="255"/>
      <c r="F260" s="255"/>
      <c r="G260" s="255"/>
      <c r="H260" s="255"/>
      <c r="I260" s="255"/>
      <c r="BC260" s="196"/>
      <c r="BD260" s="257"/>
      <c r="BE260" s="255"/>
      <c r="BF260" s="255"/>
      <c r="BG260" s="255"/>
      <c r="BH260" s="196"/>
    </row>
    <row r="261" spans="1:60" ht="6" customHeight="1">
      <c r="A261" s="255"/>
      <c r="B261" s="257"/>
      <c r="C261" s="258"/>
      <c r="D261" s="255"/>
      <c r="E261" s="255"/>
      <c r="F261" s="255"/>
      <c r="G261" s="255"/>
      <c r="H261" s="255"/>
      <c r="I261" s="255"/>
      <c r="BC261" s="196"/>
      <c r="BD261" s="257"/>
      <c r="BE261" s="255"/>
      <c r="BF261" s="255"/>
      <c r="BG261" s="255"/>
      <c r="BH261" s="196"/>
    </row>
    <row r="262" spans="1:60" ht="6" customHeight="1">
      <c r="A262" s="255"/>
      <c r="B262" s="257"/>
      <c r="C262" s="258"/>
      <c r="D262" s="255"/>
      <c r="E262" s="255"/>
      <c r="F262" s="255"/>
      <c r="G262" s="255"/>
      <c r="H262" s="255"/>
      <c r="I262" s="255"/>
      <c r="BC262" s="196"/>
      <c r="BD262" s="257"/>
      <c r="BE262" s="255"/>
      <c r="BF262" s="255"/>
      <c r="BG262" s="255"/>
      <c r="BH262" s="196"/>
    </row>
    <row r="263" spans="1:60" ht="6" customHeight="1">
      <c r="A263" s="255"/>
      <c r="B263" s="257"/>
      <c r="C263" s="258"/>
      <c r="D263" s="255"/>
      <c r="E263" s="255"/>
      <c r="F263" s="255"/>
      <c r="G263" s="255"/>
      <c r="H263" s="255"/>
      <c r="I263" s="255"/>
      <c r="BC263" s="196"/>
      <c r="BD263" s="257"/>
      <c r="BE263" s="255"/>
      <c r="BF263" s="255"/>
      <c r="BG263" s="255"/>
      <c r="BH263" s="196"/>
    </row>
    <row r="264" spans="1:60" ht="6" customHeight="1">
      <c r="A264" s="255"/>
      <c r="B264" s="257"/>
      <c r="C264" s="258"/>
      <c r="D264" s="255"/>
      <c r="E264" s="255"/>
      <c r="F264" s="255"/>
      <c r="G264" s="255"/>
      <c r="H264" s="255"/>
      <c r="I264" s="255"/>
      <c r="BC264" s="196"/>
      <c r="BD264" s="257"/>
      <c r="BE264" s="255"/>
      <c r="BF264" s="255"/>
      <c r="BG264" s="255"/>
      <c r="BH264" s="196"/>
    </row>
    <row r="265" spans="1:60" ht="6" customHeight="1">
      <c r="A265" s="255"/>
      <c r="B265" s="257"/>
      <c r="C265" s="258"/>
      <c r="D265" s="255"/>
      <c r="E265" s="255"/>
      <c r="F265" s="255"/>
      <c r="G265" s="255"/>
      <c r="H265" s="255"/>
      <c r="I265" s="255"/>
      <c r="BC265" s="196"/>
      <c r="BD265" s="257"/>
      <c r="BE265" s="255"/>
      <c r="BF265" s="255"/>
      <c r="BG265" s="255"/>
      <c r="BH265" s="196"/>
    </row>
    <row r="266" spans="1:60" ht="6" customHeight="1">
      <c r="A266" s="255"/>
      <c r="B266" s="257"/>
      <c r="C266" s="258"/>
      <c r="D266" s="255"/>
      <c r="E266" s="255"/>
      <c r="F266" s="255"/>
      <c r="G266" s="255"/>
      <c r="H266" s="255"/>
      <c r="I266" s="255"/>
      <c r="BC266" s="196"/>
      <c r="BD266" s="257"/>
      <c r="BE266" s="255"/>
      <c r="BF266" s="255"/>
      <c r="BG266" s="255"/>
      <c r="BH266" s="196"/>
    </row>
    <row r="267" spans="1:60" ht="6" customHeight="1">
      <c r="A267" s="255"/>
      <c r="B267" s="257"/>
      <c r="C267" s="258"/>
      <c r="D267" s="255"/>
      <c r="E267" s="255"/>
      <c r="F267" s="255"/>
      <c r="G267" s="255"/>
      <c r="H267" s="255"/>
      <c r="I267" s="255"/>
      <c r="BC267" s="196"/>
      <c r="BD267" s="257"/>
      <c r="BE267" s="255"/>
      <c r="BF267" s="255"/>
      <c r="BG267" s="255"/>
      <c r="BH267" s="196"/>
    </row>
    <row r="268" spans="1:60" ht="6" customHeight="1">
      <c r="A268" s="255"/>
      <c r="B268" s="257"/>
      <c r="C268" s="258"/>
      <c r="D268" s="255"/>
      <c r="E268" s="255"/>
      <c r="F268" s="255"/>
      <c r="G268" s="255"/>
      <c r="H268" s="255"/>
      <c r="I268" s="255"/>
      <c r="BC268" s="196"/>
      <c r="BD268" s="257"/>
      <c r="BE268" s="255"/>
      <c r="BF268" s="255"/>
      <c r="BG268" s="255"/>
      <c r="BH268" s="196"/>
    </row>
    <row r="269" spans="1:60" ht="6" customHeight="1">
      <c r="A269" s="255"/>
      <c r="B269" s="257"/>
      <c r="C269" s="258"/>
      <c r="D269" s="255"/>
      <c r="E269" s="255"/>
      <c r="F269" s="255"/>
      <c r="G269" s="255"/>
      <c r="H269" s="255"/>
      <c r="I269" s="255"/>
      <c r="BC269" s="196"/>
      <c r="BD269" s="257"/>
      <c r="BE269" s="255"/>
      <c r="BF269" s="255"/>
      <c r="BG269" s="255"/>
      <c r="BH269" s="196"/>
    </row>
    <row r="270" spans="1:60" ht="6" customHeight="1">
      <c r="A270" s="255"/>
      <c r="B270" s="257"/>
      <c r="C270" s="258"/>
      <c r="D270" s="255"/>
      <c r="E270" s="255"/>
      <c r="F270" s="255"/>
      <c r="G270" s="255"/>
      <c r="H270" s="255"/>
      <c r="I270" s="255"/>
      <c r="BC270" s="196"/>
      <c r="BD270" s="257"/>
      <c r="BE270" s="255"/>
      <c r="BF270" s="255"/>
      <c r="BG270" s="255"/>
      <c r="BH270" s="196"/>
    </row>
    <row r="271" spans="1:60" ht="6" customHeight="1">
      <c r="A271" s="255"/>
      <c r="B271" s="257"/>
      <c r="C271" s="258"/>
      <c r="D271" s="255"/>
      <c r="E271" s="255"/>
      <c r="F271" s="255"/>
      <c r="G271" s="255"/>
      <c r="H271" s="255"/>
      <c r="I271" s="255"/>
      <c r="BC271" s="196"/>
      <c r="BD271" s="257"/>
      <c r="BE271" s="255"/>
      <c r="BF271" s="255"/>
      <c r="BG271" s="255"/>
      <c r="BH271" s="196"/>
    </row>
    <row r="272" spans="1:60" ht="6" customHeight="1">
      <c r="A272" s="255"/>
      <c r="B272" s="257"/>
      <c r="C272" s="258"/>
      <c r="D272" s="255"/>
      <c r="E272" s="255"/>
      <c r="F272" s="255"/>
      <c r="G272" s="255"/>
      <c r="H272" s="255"/>
      <c r="I272" s="255"/>
      <c r="BC272" s="196"/>
      <c r="BD272" s="257"/>
      <c r="BE272" s="255"/>
      <c r="BF272" s="255"/>
      <c r="BG272" s="255"/>
      <c r="BH272" s="196"/>
    </row>
    <row r="273" spans="1:60" ht="6" customHeight="1">
      <c r="A273" s="255"/>
      <c r="B273" s="257"/>
      <c r="C273" s="258"/>
      <c r="D273" s="255"/>
      <c r="E273" s="255"/>
      <c r="F273" s="255"/>
      <c r="G273" s="255"/>
      <c r="H273" s="255"/>
      <c r="I273" s="255"/>
      <c r="BC273" s="196"/>
      <c r="BD273" s="257"/>
      <c r="BE273" s="255"/>
      <c r="BF273" s="255"/>
      <c r="BG273" s="255"/>
      <c r="BH273" s="196"/>
    </row>
    <row r="274" spans="1:60" ht="6" customHeight="1">
      <c r="A274" s="255"/>
      <c r="B274" s="257"/>
      <c r="C274" s="258"/>
      <c r="D274" s="255"/>
      <c r="E274" s="255"/>
      <c r="F274" s="255"/>
      <c r="G274" s="255"/>
      <c r="H274" s="255"/>
      <c r="I274" s="255"/>
      <c r="BC274" s="196"/>
      <c r="BD274" s="257"/>
      <c r="BE274" s="255"/>
      <c r="BF274" s="255"/>
      <c r="BG274" s="255"/>
      <c r="BH274" s="196"/>
    </row>
    <row r="275" spans="1:60" ht="6" customHeight="1">
      <c r="A275" s="255"/>
      <c r="B275" s="257"/>
      <c r="C275" s="258"/>
      <c r="D275" s="255"/>
      <c r="E275" s="255"/>
      <c r="F275" s="255"/>
      <c r="G275" s="255"/>
      <c r="H275" s="255"/>
      <c r="I275" s="255"/>
      <c r="BC275" s="196"/>
      <c r="BD275" s="257"/>
      <c r="BE275" s="255"/>
      <c r="BF275" s="255"/>
      <c r="BG275" s="255"/>
      <c r="BH275" s="196"/>
    </row>
    <row r="276" spans="1:60" ht="6" customHeight="1">
      <c r="A276" s="255"/>
      <c r="B276" s="257"/>
      <c r="C276" s="258"/>
      <c r="D276" s="255"/>
      <c r="E276" s="255"/>
      <c r="F276" s="255"/>
      <c r="G276" s="255"/>
      <c r="H276" s="255"/>
      <c r="I276" s="255"/>
      <c r="BC276" s="196"/>
      <c r="BD276" s="257"/>
      <c r="BE276" s="255"/>
      <c r="BF276" s="255"/>
      <c r="BG276" s="255"/>
      <c r="BH276" s="196"/>
    </row>
    <row r="277" spans="1:60" ht="6" customHeight="1">
      <c r="A277" s="255"/>
      <c r="B277" s="257"/>
      <c r="C277" s="258"/>
      <c r="D277" s="255"/>
      <c r="E277" s="255"/>
      <c r="F277" s="255"/>
      <c r="G277" s="255"/>
      <c r="H277" s="255"/>
      <c r="I277" s="255"/>
      <c r="BC277" s="196"/>
      <c r="BD277" s="257"/>
      <c r="BE277" s="255"/>
      <c r="BF277" s="255"/>
      <c r="BG277" s="255"/>
      <c r="BH277" s="196"/>
    </row>
    <row r="278" spans="1:60" ht="6" customHeight="1">
      <c r="A278" s="255"/>
      <c r="B278" s="257"/>
      <c r="C278" s="258"/>
      <c r="D278" s="255"/>
      <c r="E278" s="255"/>
      <c r="F278" s="255"/>
      <c r="G278" s="255"/>
      <c r="H278" s="255"/>
      <c r="I278" s="255"/>
      <c r="BC278" s="196"/>
      <c r="BD278" s="257"/>
      <c r="BE278" s="255"/>
      <c r="BF278" s="255"/>
      <c r="BG278" s="255"/>
      <c r="BH278" s="196"/>
    </row>
    <row r="279" spans="1:60" ht="6" customHeight="1">
      <c r="A279" s="255"/>
      <c r="B279" s="257"/>
      <c r="C279" s="258"/>
      <c r="D279" s="255"/>
      <c r="E279" s="255"/>
      <c r="F279" s="255"/>
      <c r="G279" s="255"/>
      <c r="H279" s="255"/>
      <c r="I279" s="255"/>
      <c r="BC279" s="196"/>
      <c r="BD279" s="257"/>
      <c r="BE279" s="255"/>
      <c r="BF279" s="255"/>
      <c r="BG279" s="255"/>
      <c r="BH279" s="196"/>
    </row>
    <row r="280" spans="1:60" ht="6" customHeight="1">
      <c r="A280" s="255"/>
      <c r="B280" s="257"/>
      <c r="C280" s="258"/>
      <c r="D280" s="255"/>
      <c r="E280" s="255"/>
      <c r="F280" s="255"/>
      <c r="G280" s="255"/>
      <c r="H280" s="255"/>
      <c r="I280" s="255"/>
      <c r="BC280" s="196"/>
      <c r="BD280" s="257"/>
      <c r="BE280" s="255"/>
      <c r="BF280" s="255"/>
      <c r="BG280" s="255"/>
      <c r="BH280" s="196"/>
    </row>
    <row r="281" spans="1:60" ht="6" customHeight="1">
      <c r="A281" s="255"/>
      <c r="B281" s="257"/>
      <c r="C281" s="258"/>
      <c r="D281" s="255"/>
      <c r="E281" s="255"/>
      <c r="F281" s="255"/>
      <c r="G281" s="255"/>
      <c r="H281" s="255"/>
      <c r="I281" s="255"/>
      <c r="BC281" s="196"/>
      <c r="BD281" s="257"/>
      <c r="BE281" s="255"/>
      <c r="BF281" s="255"/>
      <c r="BG281" s="255"/>
      <c r="BH281" s="196"/>
    </row>
    <row r="282" spans="1:60" ht="6" customHeight="1">
      <c r="A282" s="255"/>
      <c r="B282" s="257"/>
      <c r="C282" s="258"/>
      <c r="D282" s="255"/>
      <c r="E282" s="255"/>
      <c r="F282" s="255"/>
      <c r="G282" s="255"/>
      <c r="H282" s="255"/>
      <c r="I282" s="255"/>
      <c r="BC282" s="196"/>
      <c r="BD282" s="257"/>
      <c r="BE282" s="255"/>
      <c r="BF282" s="255"/>
      <c r="BG282" s="255"/>
      <c r="BH282" s="196"/>
    </row>
    <row r="283" spans="1:60" ht="6" customHeight="1">
      <c r="A283" s="255"/>
      <c r="B283" s="257"/>
      <c r="C283" s="258"/>
      <c r="D283" s="255"/>
      <c r="E283" s="255"/>
      <c r="F283" s="255"/>
      <c r="G283" s="255"/>
      <c r="H283" s="255"/>
      <c r="I283" s="255"/>
      <c r="BC283" s="196"/>
      <c r="BD283" s="257"/>
      <c r="BE283" s="255"/>
      <c r="BF283" s="255"/>
      <c r="BG283" s="255"/>
      <c r="BH283" s="196"/>
    </row>
    <row r="284" spans="1:60" ht="6" customHeight="1">
      <c r="A284" s="255"/>
      <c r="B284" s="257"/>
      <c r="C284" s="258"/>
      <c r="D284" s="255"/>
      <c r="E284" s="255"/>
      <c r="F284" s="255"/>
      <c r="G284" s="255"/>
      <c r="H284" s="255"/>
      <c r="I284" s="255"/>
      <c r="BC284" s="196"/>
      <c r="BD284" s="257"/>
      <c r="BE284" s="255"/>
      <c r="BF284" s="255"/>
      <c r="BG284" s="255"/>
      <c r="BH284" s="196"/>
    </row>
    <row r="285" spans="1:60" ht="6" customHeight="1">
      <c r="A285" s="255"/>
      <c r="B285" s="257"/>
      <c r="C285" s="258"/>
      <c r="D285" s="255"/>
      <c r="E285" s="255"/>
      <c r="F285" s="255"/>
      <c r="G285" s="255"/>
      <c r="H285" s="255"/>
      <c r="I285" s="255"/>
      <c r="BC285" s="196"/>
      <c r="BD285" s="257"/>
      <c r="BE285" s="255"/>
      <c r="BF285" s="255"/>
      <c r="BG285" s="255"/>
      <c r="BH285" s="196"/>
    </row>
    <row r="286" spans="1:60" ht="6" customHeight="1">
      <c r="A286" s="255"/>
      <c r="B286" s="257"/>
      <c r="C286" s="258"/>
      <c r="D286" s="255"/>
      <c r="E286" s="255"/>
      <c r="F286" s="255"/>
      <c r="G286" s="255"/>
      <c r="H286" s="255"/>
      <c r="I286" s="255"/>
      <c r="BC286" s="196"/>
      <c r="BD286" s="257"/>
      <c r="BE286" s="255"/>
      <c r="BF286" s="255"/>
      <c r="BG286" s="255"/>
      <c r="BH286" s="196"/>
    </row>
    <row r="287" spans="1:60" ht="6" customHeight="1">
      <c r="A287" s="255"/>
      <c r="B287" s="257"/>
      <c r="C287" s="258"/>
      <c r="D287" s="255"/>
      <c r="E287" s="255"/>
      <c r="F287" s="255"/>
      <c r="G287" s="255"/>
      <c r="H287" s="255"/>
      <c r="I287" s="255"/>
      <c r="BC287" s="196"/>
      <c r="BD287" s="257"/>
      <c r="BE287" s="255"/>
      <c r="BF287" s="255"/>
      <c r="BG287" s="255"/>
      <c r="BH287" s="196"/>
    </row>
    <row r="288" spans="1:60" ht="6" customHeight="1">
      <c r="A288" s="255"/>
      <c r="B288" s="257"/>
      <c r="C288" s="258"/>
      <c r="D288" s="255"/>
      <c r="E288" s="255"/>
      <c r="F288" s="255"/>
      <c r="G288" s="255"/>
      <c r="H288" s="255"/>
      <c r="I288" s="255"/>
      <c r="BC288" s="196"/>
      <c r="BD288" s="257"/>
      <c r="BE288" s="255"/>
      <c r="BF288" s="255"/>
      <c r="BG288" s="255"/>
      <c r="BH288" s="196"/>
    </row>
    <row r="289" spans="1:60" ht="6" customHeight="1">
      <c r="A289" s="255"/>
      <c r="B289" s="257"/>
      <c r="C289" s="258"/>
      <c r="D289" s="255"/>
      <c r="E289" s="255"/>
      <c r="F289" s="255"/>
      <c r="G289" s="255"/>
      <c r="H289" s="255"/>
      <c r="I289" s="255"/>
      <c r="BC289" s="196"/>
      <c r="BD289" s="257"/>
      <c r="BE289" s="255"/>
      <c r="BF289" s="255"/>
      <c r="BG289" s="255"/>
      <c r="BH289" s="196"/>
    </row>
    <row r="290" spans="1:60" ht="6" customHeight="1">
      <c r="A290" s="255"/>
      <c r="B290" s="257"/>
      <c r="C290" s="258"/>
      <c r="D290" s="255"/>
      <c r="E290" s="255"/>
      <c r="F290" s="255"/>
      <c r="G290" s="255"/>
      <c r="H290" s="255"/>
      <c r="I290" s="255"/>
      <c r="BC290" s="196"/>
      <c r="BD290" s="257"/>
      <c r="BE290" s="255"/>
      <c r="BF290" s="255"/>
      <c r="BG290" s="255"/>
      <c r="BH290" s="196"/>
    </row>
    <row r="291" spans="1:60" ht="6" customHeight="1">
      <c r="A291" s="255"/>
      <c r="B291" s="257"/>
      <c r="C291" s="258"/>
      <c r="D291" s="255"/>
      <c r="E291" s="255"/>
      <c r="F291" s="255"/>
      <c r="G291" s="255"/>
      <c r="H291" s="255"/>
      <c r="I291" s="255"/>
      <c r="BC291" s="196"/>
      <c r="BD291" s="257"/>
      <c r="BE291" s="255"/>
      <c r="BF291" s="255"/>
      <c r="BG291" s="255"/>
      <c r="BH291" s="196"/>
    </row>
    <row r="292" spans="1:60" ht="6" customHeight="1">
      <c r="A292" s="255"/>
      <c r="B292" s="257"/>
      <c r="C292" s="258"/>
      <c r="D292" s="255"/>
      <c r="E292" s="255"/>
      <c r="F292" s="255"/>
      <c r="G292" s="255"/>
      <c r="H292" s="255"/>
      <c r="I292" s="255"/>
      <c r="BC292" s="196"/>
      <c r="BD292" s="257"/>
      <c r="BE292" s="255"/>
      <c r="BF292" s="255"/>
      <c r="BG292" s="255"/>
      <c r="BH292" s="196"/>
    </row>
    <row r="293" spans="1:60" ht="6" customHeight="1">
      <c r="A293" s="255"/>
      <c r="B293" s="257"/>
      <c r="C293" s="258"/>
      <c r="D293" s="255"/>
      <c r="E293" s="255"/>
      <c r="F293" s="255"/>
      <c r="G293" s="255"/>
      <c r="H293" s="255"/>
      <c r="I293" s="255"/>
      <c r="BC293" s="196"/>
      <c r="BD293" s="257"/>
      <c r="BE293" s="255"/>
      <c r="BF293" s="255"/>
      <c r="BG293" s="255"/>
      <c r="BH293" s="196"/>
    </row>
    <row r="294" spans="1:60" ht="6" customHeight="1">
      <c r="A294" s="255"/>
      <c r="B294" s="257"/>
      <c r="C294" s="258"/>
      <c r="D294" s="255"/>
      <c r="E294" s="255"/>
      <c r="F294" s="255"/>
      <c r="G294" s="255"/>
      <c r="H294" s="255"/>
      <c r="I294" s="255"/>
      <c r="BC294" s="196"/>
      <c r="BD294" s="257"/>
      <c r="BE294" s="255"/>
      <c r="BF294" s="255"/>
      <c r="BG294" s="255"/>
      <c r="BH294" s="196"/>
    </row>
    <row r="295" spans="1:60" ht="6" customHeight="1">
      <c r="A295" s="255"/>
      <c r="B295" s="257"/>
      <c r="C295" s="258"/>
      <c r="D295" s="255"/>
      <c r="E295" s="255"/>
      <c r="F295" s="255"/>
      <c r="G295" s="255"/>
      <c r="H295" s="255"/>
      <c r="I295" s="255"/>
      <c r="BC295" s="196"/>
      <c r="BD295" s="257"/>
      <c r="BE295" s="255"/>
      <c r="BF295" s="255"/>
      <c r="BG295" s="255"/>
      <c r="BH295" s="196"/>
    </row>
    <row r="296" spans="1:60" ht="6" customHeight="1">
      <c r="A296" s="255"/>
      <c r="B296" s="257"/>
      <c r="C296" s="258"/>
      <c r="D296" s="255"/>
      <c r="E296" s="255"/>
      <c r="F296" s="255"/>
      <c r="G296" s="255"/>
      <c r="H296" s="255"/>
      <c r="I296" s="255"/>
      <c r="BC296" s="196"/>
      <c r="BD296" s="257"/>
      <c r="BE296" s="255"/>
      <c r="BF296" s="255"/>
      <c r="BG296" s="255"/>
      <c r="BH296" s="196"/>
    </row>
    <row r="297" spans="1:60" ht="6" customHeight="1">
      <c r="A297" s="255"/>
      <c r="B297" s="257"/>
      <c r="C297" s="258"/>
      <c r="D297" s="255"/>
      <c r="E297" s="255"/>
      <c r="F297" s="255"/>
      <c r="G297" s="255"/>
      <c r="H297" s="255"/>
      <c r="I297" s="255"/>
      <c r="BC297" s="196"/>
      <c r="BD297" s="257"/>
      <c r="BE297" s="255"/>
      <c r="BF297" s="255"/>
      <c r="BG297" s="255"/>
      <c r="BH297" s="196"/>
    </row>
    <row r="298" spans="1:60" ht="6" customHeight="1">
      <c r="A298" s="255"/>
      <c r="B298" s="257"/>
      <c r="C298" s="258"/>
      <c r="D298" s="255"/>
      <c r="E298" s="255"/>
      <c r="F298" s="255"/>
      <c r="G298" s="255"/>
      <c r="H298" s="255"/>
      <c r="I298" s="255"/>
      <c r="BC298" s="196"/>
      <c r="BD298" s="257"/>
      <c r="BE298" s="255"/>
      <c r="BF298" s="255"/>
      <c r="BG298" s="255"/>
      <c r="BH298" s="196"/>
    </row>
    <row r="299" spans="1:60" ht="6" customHeight="1">
      <c r="A299" s="255"/>
      <c r="B299" s="257"/>
      <c r="C299" s="258"/>
      <c r="D299" s="255"/>
      <c r="E299" s="255"/>
      <c r="F299" s="255"/>
      <c r="G299" s="255"/>
      <c r="H299" s="255"/>
      <c r="I299" s="255"/>
      <c r="BC299" s="196"/>
      <c r="BD299" s="257"/>
      <c r="BE299" s="255"/>
      <c r="BF299" s="255"/>
      <c r="BG299" s="255"/>
      <c r="BH299" s="196"/>
    </row>
    <row r="300" spans="1:60" ht="6" customHeight="1">
      <c r="A300" s="255"/>
      <c r="B300" s="257"/>
      <c r="C300" s="258"/>
      <c r="D300" s="255"/>
      <c r="E300" s="255"/>
      <c r="F300" s="255"/>
      <c r="G300" s="255"/>
      <c r="H300" s="255"/>
      <c r="I300" s="255"/>
      <c r="BC300" s="196"/>
      <c r="BD300" s="257"/>
      <c r="BE300" s="255"/>
      <c r="BF300" s="255"/>
      <c r="BG300" s="255"/>
      <c r="BH300" s="196"/>
    </row>
    <row r="301" spans="1:60" ht="6" customHeight="1">
      <c r="A301" s="255"/>
      <c r="B301" s="257"/>
      <c r="C301" s="258"/>
      <c r="D301" s="255"/>
      <c r="E301" s="255"/>
      <c r="F301" s="255"/>
      <c r="G301" s="255"/>
      <c r="H301" s="255"/>
      <c r="I301" s="255"/>
      <c r="BC301" s="196"/>
      <c r="BD301" s="257"/>
      <c r="BE301" s="255"/>
      <c r="BF301" s="255"/>
      <c r="BG301" s="255"/>
      <c r="BH301" s="196"/>
    </row>
    <row r="302" spans="1:60" ht="6" customHeight="1">
      <c r="A302" s="255"/>
      <c r="B302" s="257"/>
      <c r="C302" s="258"/>
      <c r="D302" s="255"/>
      <c r="E302" s="255"/>
      <c r="F302" s="255"/>
      <c r="G302" s="255"/>
      <c r="H302" s="255"/>
      <c r="I302" s="255"/>
      <c r="BC302" s="196"/>
      <c r="BD302" s="257"/>
      <c r="BE302" s="255"/>
      <c r="BF302" s="255"/>
      <c r="BG302" s="255"/>
      <c r="BH302" s="196"/>
    </row>
    <row r="303" spans="1:60" ht="6" customHeight="1">
      <c r="A303" s="255"/>
      <c r="B303" s="257"/>
      <c r="C303" s="258"/>
      <c r="D303" s="255"/>
      <c r="E303" s="255"/>
      <c r="F303" s="255"/>
      <c r="G303" s="255"/>
      <c r="H303" s="255"/>
      <c r="I303" s="255"/>
      <c r="BC303" s="196"/>
      <c r="BD303" s="257"/>
      <c r="BE303" s="255"/>
      <c r="BF303" s="255"/>
      <c r="BG303" s="255"/>
      <c r="BH303" s="196"/>
    </row>
    <row r="304" spans="1:60" ht="6" customHeight="1">
      <c r="A304" s="255"/>
      <c r="B304" s="257"/>
      <c r="C304" s="258"/>
      <c r="D304" s="255"/>
      <c r="E304" s="255"/>
      <c r="F304" s="255"/>
      <c r="G304" s="255"/>
      <c r="H304" s="255"/>
      <c r="I304" s="255"/>
      <c r="BC304" s="196"/>
      <c r="BD304" s="257"/>
      <c r="BE304" s="255"/>
      <c r="BF304" s="255"/>
      <c r="BG304" s="255"/>
      <c r="BH304" s="196"/>
    </row>
    <row r="305" spans="1:60" ht="6" customHeight="1">
      <c r="A305" s="255"/>
      <c r="B305" s="257"/>
      <c r="C305" s="258"/>
      <c r="D305" s="255"/>
      <c r="E305" s="255"/>
      <c r="F305" s="255"/>
      <c r="G305" s="255"/>
      <c r="H305" s="255"/>
      <c r="I305" s="255"/>
      <c r="BC305" s="196"/>
      <c r="BD305" s="257"/>
      <c r="BE305" s="255"/>
      <c r="BF305" s="255"/>
      <c r="BG305" s="255"/>
      <c r="BH305" s="196"/>
    </row>
    <row r="306" spans="1:60" ht="6" customHeight="1">
      <c r="A306" s="255"/>
      <c r="B306" s="257"/>
      <c r="C306" s="258"/>
      <c r="D306" s="255"/>
      <c r="E306" s="255"/>
      <c r="F306" s="255"/>
      <c r="G306" s="255"/>
      <c r="H306" s="255"/>
      <c r="I306" s="255"/>
      <c r="BC306" s="196"/>
      <c r="BD306" s="257"/>
      <c r="BE306" s="255"/>
      <c r="BF306" s="255"/>
      <c r="BG306" s="255"/>
      <c r="BH306" s="196"/>
    </row>
    <row r="307" spans="1:60" ht="6" customHeight="1">
      <c r="A307" s="255"/>
      <c r="B307" s="257"/>
      <c r="C307" s="258"/>
      <c r="D307" s="255"/>
      <c r="E307" s="255"/>
      <c r="F307" s="255"/>
      <c r="G307" s="255"/>
      <c r="H307" s="255"/>
      <c r="I307" s="255"/>
      <c r="BC307" s="196"/>
      <c r="BD307" s="257"/>
      <c r="BE307" s="255"/>
      <c r="BF307" s="255"/>
      <c r="BG307" s="255"/>
      <c r="BH307" s="196"/>
    </row>
    <row r="308" spans="1:60" ht="6" customHeight="1">
      <c r="A308" s="255"/>
      <c r="B308" s="257"/>
      <c r="C308" s="258"/>
      <c r="D308" s="255"/>
      <c r="E308" s="255"/>
      <c r="F308" s="255"/>
      <c r="G308" s="255"/>
      <c r="H308" s="255"/>
      <c r="I308" s="255"/>
      <c r="BC308" s="196"/>
      <c r="BD308" s="257"/>
      <c r="BE308" s="255"/>
      <c r="BF308" s="255"/>
      <c r="BG308" s="255"/>
      <c r="BH308" s="196"/>
    </row>
    <row r="309" spans="1:60" ht="6" customHeight="1">
      <c r="A309" s="255"/>
      <c r="B309" s="257"/>
      <c r="C309" s="258"/>
      <c r="D309" s="255"/>
      <c r="E309" s="255"/>
      <c r="F309" s="255"/>
      <c r="G309" s="255"/>
      <c r="H309" s="255"/>
      <c r="I309" s="255"/>
      <c r="BC309" s="196"/>
      <c r="BD309" s="257"/>
      <c r="BE309" s="255"/>
      <c r="BF309" s="255"/>
      <c r="BG309" s="255"/>
      <c r="BH309" s="196"/>
    </row>
    <row r="310" spans="1:60" ht="6" customHeight="1">
      <c r="A310" s="255"/>
      <c r="B310" s="257"/>
      <c r="C310" s="258"/>
      <c r="D310" s="255"/>
      <c r="E310" s="255"/>
      <c r="F310" s="255"/>
      <c r="G310" s="255"/>
      <c r="H310" s="255"/>
      <c r="I310" s="255"/>
      <c r="BC310" s="196"/>
      <c r="BD310" s="257"/>
      <c r="BE310" s="255"/>
      <c r="BF310" s="255"/>
      <c r="BG310" s="255"/>
      <c r="BH310" s="196"/>
    </row>
    <row r="311" spans="1:60" ht="6" customHeight="1">
      <c r="A311" s="255"/>
      <c r="B311" s="257"/>
      <c r="C311" s="258"/>
      <c r="D311" s="255"/>
      <c r="E311" s="255"/>
      <c r="F311" s="255"/>
      <c r="G311" s="255"/>
      <c r="H311" s="255"/>
      <c r="I311" s="255"/>
      <c r="BC311" s="196"/>
      <c r="BD311" s="257"/>
      <c r="BE311" s="255"/>
      <c r="BF311" s="255"/>
      <c r="BG311" s="255"/>
      <c r="BH311" s="196"/>
    </row>
    <row r="312" spans="1:60" ht="6" customHeight="1">
      <c r="A312" s="255"/>
      <c r="B312" s="257"/>
      <c r="C312" s="258"/>
      <c r="D312" s="255"/>
      <c r="E312" s="255"/>
      <c r="F312" s="255"/>
      <c r="G312" s="255"/>
      <c r="H312" s="255"/>
      <c r="I312" s="255"/>
      <c r="BC312" s="196"/>
      <c r="BD312" s="257"/>
      <c r="BE312" s="255"/>
      <c r="BF312" s="255"/>
      <c r="BG312" s="255"/>
      <c r="BH312" s="196"/>
    </row>
    <row r="313" spans="1:60" ht="6" customHeight="1">
      <c r="A313" s="255"/>
      <c r="B313" s="257"/>
      <c r="C313" s="258"/>
      <c r="D313" s="255"/>
      <c r="E313" s="255"/>
      <c r="F313" s="255"/>
      <c r="G313" s="255"/>
      <c r="H313" s="255"/>
      <c r="I313" s="255"/>
      <c r="BC313" s="196"/>
      <c r="BD313" s="257"/>
      <c r="BE313" s="255"/>
      <c r="BF313" s="255"/>
      <c r="BG313" s="255"/>
      <c r="BH313" s="196"/>
    </row>
    <row r="314" spans="1:60" ht="6" customHeight="1">
      <c r="A314" s="255"/>
      <c r="B314" s="257"/>
      <c r="C314" s="258"/>
      <c r="D314" s="255"/>
      <c r="E314" s="255"/>
      <c r="F314" s="255"/>
      <c r="G314" s="255"/>
      <c r="H314" s="255"/>
      <c r="I314" s="255"/>
      <c r="BC314" s="196"/>
      <c r="BD314" s="257"/>
      <c r="BE314" s="255"/>
      <c r="BF314" s="255"/>
      <c r="BG314" s="255"/>
      <c r="BH314" s="196"/>
    </row>
    <row r="315" spans="1:60" ht="6" customHeight="1">
      <c r="A315" s="255"/>
      <c r="B315" s="257"/>
      <c r="C315" s="258"/>
      <c r="D315" s="255"/>
      <c r="E315" s="255"/>
      <c r="F315" s="255"/>
      <c r="G315" s="255"/>
      <c r="H315" s="255"/>
      <c r="I315" s="255"/>
      <c r="BC315" s="196"/>
      <c r="BD315" s="257"/>
      <c r="BE315" s="255"/>
      <c r="BF315" s="255"/>
      <c r="BG315" s="255"/>
      <c r="BH315" s="196"/>
    </row>
    <row r="316" spans="1:60" ht="6" customHeight="1">
      <c r="A316" s="255"/>
      <c r="B316" s="257"/>
      <c r="C316" s="258"/>
      <c r="D316" s="255"/>
      <c r="E316" s="255"/>
      <c r="F316" s="255"/>
      <c r="G316" s="255"/>
      <c r="H316" s="255"/>
      <c r="I316" s="255"/>
      <c r="BC316" s="196"/>
      <c r="BD316" s="257"/>
      <c r="BE316" s="255"/>
      <c r="BF316" s="255"/>
      <c r="BG316" s="255"/>
      <c r="BH316" s="196"/>
    </row>
    <row r="317" spans="1:60" ht="6" customHeight="1">
      <c r="A317" s="255"/>
      <c r="B317" s="257"/>
      <c r="C317" s="258"/>
      <c r="D317" s="255"/>
      <c r="E317" s="255"/>
      <c r="F317" s="255"/>
      <c r="G317" s="255"/>
      <c r="H317" s="255"/>
      <c r="I317" s="255"/>
      <c r="BC317" s="196"/>
      <c r="BD317" s="257"/>
      <c r="BE317" s="255"/>
      <c r="BF317" s="255"/>
      <c r="BG317" s="255"/>
      <c r="BH317" s="196"/>
    </row>
    <row r="318" spans="1:60" ht="6" customHeight="1">
      <c r="A318" s="255"/>
      <c r="B318" s="257"/>
      <c r="C318" s="258"/>
      <c r="D318" s="255"/>
      <c r="E318" s="255"/>
      <c r="F318" s="255"/>
      <c r="G318" s="255"/>
      <c r="H318" s="255"/>
      <c r="I318" s="255"/>
      <c r="BC318" s="196"/>
      <c r="BD318" s="257"/>
      <c r="BE318" s="255"/>
      <c r="BF318" s="255"/>
      <c r="BG318" s="255"/>
      <c r="BH318" s="196"/>
    </row>
    <row r="319" spans="1:60" ht="6" customHeight="1">
      <c r="A319" s="255"/>
      <c r="B319" s="257"/>
      <c r="C319" s="258"/>
      <c r="D319" s="255"/>
      <c r="E319" s="255"/>
      <c r="F319" s="255"/>
      <c r="G319" s="255"/>
      <c r="H319" s="255"/>
      <c r="I319" s="255"/>
      <c r="BC319" s="196"/>
      <c r="BD319" s="257"/>
      <c r="BE319" s="255"/>
      <c r="BF319" s="255"/>
      <c r="BG319" s="255"/>
      <c r="BH319" s="196"/>
    </row>
    <row r="320" spans="1:60" ht="6" customHeight="1">
      <c r="A320" s="255"/>
      <c r="B320" s="257"/>
      <c r="C320" s="258"/>
      <c r="D320" s="255"/>
      <c r="E320" s="255"/>
      <c r="F320" s="255"/>
      <c r="G320" s="255"/>
      <c r="H320" s="255"/>
      <c r="I320" s="255"/>
      <c r="BC320" s="196"/>
      <c r="BD320" s="257"/>
      <c r="BE320" s="255"/>
      <c r="BF320" s="255"/>
      <c r="BG320" s="255"/>
      <c r="BH320" s="196"/>
    </row>
    <row r="321" spans="1:60" ht="6" customHeight="1">
      <c r="A321" s="255"/>
      <c r="B321" s="257"/>
      <c r="C321" s="258"/>
      <c r="D321" s="255"/>
      <c r="E321" s="255"/>
      <c r="F321" s="255"/>
      <c r="G321" s="255"/>
      <c r="H321" s="255"/>
      <c r="I321" s="255"/>
      <c r="BC321" s="196"/>
      <c r="BD321" s="257"/>
      <c r="BE321" s="255"/>
      <c r="BF321" s="255"/>
      <c r="BG321" s="255"/>
      <c r="BH321" s="196"/>
    </row>
    <row r="322" spans="1:60" ht="6" customHeight="1">
      <c r="A322" s="255"/>
      <c r="B322" s="257"/>
      <c r="C322" s="258"/>
      <c r="D322" s="255"/>
      <c r="E322" s="255"/>
      <c r="F322" s="255"/>
      <c r="G322" s="255"/>
      <c r="H322" s="255"/>
      <c r="I322" s="255"/>
      <c r="BC322" s="196"/>
      <c r="BD322" s="257"/>
      <c r="BE322" s="255"/>
      <c r="BF322" s="255"/>
      <c r="BG322" s="255"/>
      <c r="BH322" s="196"/>
    </row>
    <row r="323" spans="1:60" ht="6" customHeight="1">
      <c r="A323" s="255"/>
      <c r="B323" s="257"/>
      <c r="C323" s="258"/>
      <c r="D323" s="255"/>
      <c r="E323" s="255"/>
      <c r="F323" s="255"/>
      <c r="G323" s="255"/>
      <c r="H323" s="255"/>
      <c r="I323" s="255"/>
      <c r="BC323" s="196"/>
      <c r="BD323" s="257"/>
      <c r="BE323" s="255"/>
      <c r="BF323" s="255"/>
      <c r="BG323" s="255"/>
      <c r="BH323" s="196"/>
    </row>
    <row r="324" spans="1:60" ht="6" customHeight="1">
      <c r="A324" s="255"/>
      <c r="B324" s="257"/>
      <c r="C324" s="258"/>
      <c r="D324" s="255"/>
      <c r="E324" s="255"/>
      <c r="F324" s="255"/>
      <c r="G324" s="255"/>
      <c r="H324" s="255"/>
      <c r="I324" s="255"/>
      <c r="BC324" s="196"/>
      <c r="BD324" s="257"/>
      <c r="BE324" s="255"/>
      <c r="BF324" s="255"/>
      <c r="BG324" s="255"/>
      <c r="BH324" s="196"/>
    </row>
    <row r="325" spans="1:60" ht="6" customHeight="1">
      <c r="A325" s="255"/>
      <c r="B325" s="257"/>
      <c r="C325" s="258"/>
      <c r="D325" s="255"/>
      <c r="E325" s="255"/>
      <c r="F325" s="255"/>
      <c r="G325" s="255"/>
      <c r="H325" s="255"/>
      <c r="I325" s="255"/>
      <c r="BC325" s="196"/>
      <c r="BD325" s="257"/>
      <c r="BE325" s="255"/>
      <c r="BF325" s="255"/>
      <c r="BG325" s="255"/>
      <c r="BH325" s="196"/>
    </row>
    <row r="326" spans="1:60" ht="6" customHeight="1">
      <c r="A326" s="255"/>
      <c r="B326" s="257"/>
      <c r="C326" s="258"/>
      <c r="D326" s="255"/>
      <c r="E326" s="255"/>
      <c r="F326" s="255"/>
      <c r="G326" s="255"/>
      <c r="H326" s="255"/>
      <c r="I326" s="255"/>
      <c r="BC326" s="196"/>
      <c r="BD326" s="257"/>
      <c r="BE326" s="255"/>
      <c r="BF326" s="255"/>
      <c r="BG326" s="255"/>
      <c r="BH326" s="196"/>
    </row>
    <row r="327" spans="1:60" ht="6" customHeight="1">
      <c r="A327" s="255"/>
      <c r="B327" s="257"/>
      <c r="C327" s="258"/>
      <c r="D327" s="255"/>
      <c r="E327" s="255"/>
      <c r="F327" s="255"/>
      <c r="G327" s="255"/>
      <c r="H327" s="255"/>
      <c r="I327" s="255"/>
      <c r="BC327" s="196"/>
      <c r="BD327" s="257"/>
      <c r="BE327" s="255"/>
      <c r="BF327" s="255"/>
      <c r="BG327" s="255"/>
      <c r="BH327" s="196"/>
    </row>
    <row r="328" spans="1:60" ht="6" customHeight="1">
      <c r="A328" s="255"/>
      <c r="B328" s="257"/>
      <c r="C328" s="258"/>
      <c r="D328" s="255"/>
      <c r="E328" s="255"/>
      <c r="F328" s="255"/>
      <c r="G328" s="255"/>
      <c r="H328" s="255"/>
      <c r="I328" s="255"/>
      <c r="BC328" s="196"/>
      <c r="BD328" s="257"/>
      <c r="BE328" s="255"/>
      <c r="BF328" s="255"/>
      <c r="BG328" s="255"/>
      <c r="BH328" s="196"/>
    </row>
    <row r="329" spans="1:60" ht="6" customHeight="1">
      <c r="A329" s="255"/>
      <c r="B329" s="257"/>
      <c r="C329" s="258"/>
      <c r="D329" s="255"/>
      <c r="E329" s="255"/>
      <c r="F329" s="255"/>
      <c r="G329" s="255"/>
      <c r="H329" s="255"/>
      <c r="I329" s="255"/>
      <c r="BC329" s="196"/>
      <c r="BD329" s="257"/>
      <c r="BE329" s="255"/>
      <c r="BF329" s="255"/>
      <c r="BG329" s="255"/>
      <c r="BH329" s="196"/>
    </row>
    <row r="330" spans="1:60" ht="6" customHeight="1">
      <c r="A330" s="255"/>
      <c r="B330" s="257"/>
      <c r="C330" s="258"/>
      <c r="D330" s="255"/>
      <c r="E330" s="255"/>
      <c r="F330" s="255"/>
      <c r="G330" s="255"/>
      <c r="H330" s="255"/>
      <c r="I330" s="255"/>
      <c r="BC330" s="196"/>
      <c r="BD330" s="257"/>
      <c r="BE330" s="255"/>
      <c r="BF330" s="255"/>
      <c r="BG330" s="255"/>
      <c r="BH330" s="196"/>
    </row>
    <row r="331" spans="1:60" ht="6" customHeight="1">
      <c r="A331" s="255"/>
      <c r="B331" s="257"/>
      <c r="C331" s="258"/>
      <c r="D331" s="255"/>
      <c r="E331" s="255"/>
      <c r="F331" s="255"/>
      <c r="G331" s="255"/>
      <c r="H331" s="255"/>
      <c r="I331" s="255"/>
      <c r="BC331" s="196"/>
      <c r="BD331" s="257"/>
      <c r="BE331" s="255"/>
      <c r="BF331" s="255"/>
      <c r="BG331" s="255"/>
      <c r="BH331" s="196"/>
    </row>
    <row r="332" spans="1:60" ht="6" customHeight="1">
      <c r="A332" s="255"/>
      <c r="B332" s="257"/>
      <c r="C332" s="258"/>
      <c r="D332" s="255"/>
      <c r="E332" s="255"/>
      <c r="F332" s="255"/>
      <c r="G332" s="255"/>
      <c r="H332" s="255"/>
      <c r="I332" s="255"/>
      <c r="BC332" s="196"/>
      <c r="BD332" s="257"/>
      <c r="BE332" s="255"/>
      <c r="BF332" s="255"/>
      <c r="BG332" s="255"/>
      <c r="BH332" s="196"/>
    </row>
    <row r="333" spans="1:60" ht="6" customHeight="1">
      <c r="A333" s="255"/>
      <c r="B333" s="257"/>
      <c r="C333" s="258"/>
      <c r="D333" s="255"/>
      <c r="E333" s="255"/>
      <c r="F333" s="255"/>
      <c r="G333" s="255"/>
      <c r="H333" s="255"/>
      <c r="I333" s="255"/>
      <c r="BC333" s="196"/>
      <c r="BD333" s="257"/>
      <c r="BE333" s="255"/>
      <c r="BF333" s="255"/>
      <c r="BG333" s="255"/>
      <c r="BH333" s="196"/>
    </row>
    <row r="334" spans="1:60" ht="6" customHeight="1">
      <c r="A334" s="255"/>
      <c r="B334" s="257"/>
      <c r="C334" s="258"/>
      <c r="D334" s="255"/>
      <c r="E334" s="255"/>
      <c r="F334" s="255"/>
      <c r="G334" s="255"/>
      <c r="H334" s="255"/>
      <c r="I334" s="255"/>
      <c r="BC334" s="196"/>
      <c r="BD334" s="257"/>
      <c r="BE334" s="255"/>
      <c r="BF334" s="255"/>
      <c r="BG334" s="255"/>
      <c r="BH334" s="196"/>
    </row>
    <row r="335" spans="1:60" ht="6" customHeight="1">
      <c r="A335" s="255"/>
      <c r="B335" s="257"/>
      <c r="C335" s="258"/>
      <c r="D335" s="255"/>
      <c r="E335" s="255"/>
      <c r="F335" s="255"/>
      <c r="G335" s="255"/>
      <c r="H335" s="255"/>
      <c r="I335" s="255"/>
      <c r="BC335" s="196"/>
      <c r="BD335" s="257"/>
      <c r="BE335" s="255"/>
      <c r="BF335" s="255"/>
      <c r="BG335" s="255"/>
      <c r="BH335" s="196"/>
    </row>
    <row r="336" spans="1:60" ht="6" customHeight="1">
      <c r="A336" s="255"/>
      <c r="B336" s="257"/>
      <c r="C336" s="258"/>
      <c r="D336" s="255"/>
      <c r="E336" s="255"/>
      <c r="F336" s="255"/>
      <c r="G336" s="255"/>
      <c r="H336" s="255"/>
      <c r="I336" s="255"/>
      <c r="BC336" s="196"/>
      <c r="BD336" s="257"/>
      <c r="BE336" s="255"/>
      <c r="BF336" s="255"/>
      <c r="BG336" s="255"/>
      <c r="BH336" s="196"/>
    </row>
    <row r="337" spans="1:60" ht="6" customHeight="1">
      <c r="A337" s="255"/>
      <c r="B337" s="257"/>
      <c r="C337" s="258"/>
      <c r="D337" s="255"/>
      <c r="E337" s="255"/>
      <c r="F337" s="255"/>
      <c r="G337" s="255"/>
      <c r="H337" s="255"/>
      <c r="I337" s="255"/>
      <c r="BC337" s="196"/>
      <c r="BD337" s="257"/>
      <c r="BE337" s="255"/>
      <c r="BF337" s="255"/>
      <c r="BG337" s="255"/>
      <c r="BH337" s="196"/>
    </row>
    <row r="338" spans="1:60" ht="6" customHeight="1">
      <c r="A338" s="255"/>
      <c r="B338" s="257"/>
      <c r="C338" s="258"/>
      <c r="D338" s="255"/>
      <c r="E338" s="255"/>
      <c r="F338" s="255"/>
      <c r="G338" s="255"/>
      <c r="H338" s="255"/>
      <c r="I338" s="255"/>
      <c r="BC338" s="196"/>
      <c r="BD338" s="257"/>
      <c r="BE338" s="255"/>
      <c r="BF338" s="255"/>
      <c r="BG338" s="255"/>
      <c r="BH338" s="196"/>
    </row>
    <row r="339" spans="1:60" ht="6" customHeight="1">
      <c r="A339" s="255"/>
      <c r="B339" s="257"/>
      <c r="C339" s="258"/>
      <c r="D339" s="255"/>
      <c r="E339" s="255"/>
      <c r="F339" s="255"/>
      <c r="G339" s="255"/>
      <c r="H339" s="255"/>
      <c r="I339" s="255"/>
      <c r="BC339" s="196"/>
      <c r="BD339" s="257"/>
      <c r="BE339" s="255"/>
      <c r="BF339" s="255"/>
      <c r="BG339" s="255"/>
      <c r="BH339" s="196"/>
    </row>
    <row r="340" spans="1:60" ht="6" customHeight="1">
      <c r="A340" s="255"/>
      <c r="B340" s="257"/>
      <c r="C340" s="258"/>
      <c r="D340" s="255"/>
      <c r="E340" s="255"/>
      <c r="F340" s="255"/>
      <c r="G340" s="255"/>
      <c r="H340" s="255"/>
      <c r="I340" s="255"/>
      <c r="BC340" s="196"/>
      <c r="BD340" s="257"/>
      <c r="BE340" s="255"/>
      <c r="BF340" s="255"/>
      <c r="BG340" s="255"/>
      <c r="BH340" s="196"/>
    </row>
    <row r="341" spans="1:60" ht="6" customHeight="1">
      <c r="A341" s="255"/>
      <c r="B341" s="257"/>
      <c r="C341" s="258"/>
      <c r="D341" s="255"/>
      <c r="E341" s="255"/>
      <c r="F341" s="255"/>
      <c r="G341" s="255"/>
      <c r="H341" s="255"/>
      <c r="I341" s="255"/>
      <c r="BC341" s="196"/>
      <c r="BD341" s="257"/>
      <c r="BE341" s="255"/>
      <c r="BF341" s="255"/>
      <c r="BG341" s="255"/>
      <c r="BH341" s="196"/>
    </row>
    <row r="342" spans="1:60" ht="6" customHeight="1">
      <c r="A342" s="255"/>
      <c r="B342" s="257"/>
      <c r="C342" s="258"/>
      <c r="D342" s="255"/>
      <c r="E342" s="255"/>
      <c r="F342" s="255"/>
      <c r="G342" s="255"/>
      <c r="H342" s="255"/>
      <c r="I342" s="255"/>
      <c r="BC342" s="196"/>
      <c r="BD342" s="257"/>
      <c r="BE342" s="255"/>
      <c r="BF342" s="255"/>
      <c r="BG342" s="255"/>
      <c r="BH342" s="196"/>
    </row>
    <row r="343" spans="1:60" ht="6" customHeight="1">
      <c r="A343" s="255"/>
      <c r="B343" s="257"/>
      <c r="C343" s="258"/>
      <c r="D343" s="255"/>
      <c r="E343" s="255"/>
      <c r="F343" s="255"/>
      <c r="G343" s="255"/>
      <c r="H343" s="255"/>
      <c r="I343" s="255"/>
      <c r="BC343" s="196"/>
      <c r="BD343" s="257"/>
      <c r="BE343" s="255"/>
      <c r="BF343" s="255"/>
      <c r="BG343" s="255"/>
      <c r="BH343" s="196"/>
    </row>
    <row r="344" spans="1:60" ht="6" customHeight="1">
      <c r="A344" s="255"/>
      <c r="B344" s="257"/>
      <c r="C344" s="258"/>
      <c r="D344" s="255"/>
      <c r="E344" s="255"/>
      <c r="F344" s="255"/>
      <c r="G344" s="255"/>
      <c r="H344" s="255"/>
      <c r="I344" s="255"/>
      <c r="BC344" s="196"/>
      <c r="BD344" s="257"/>
      <c r="BE344" s="255"/>
      <c r="BF344" s="255"/>
      <c r="BG344" s="255"/>
      <c r="BH344" s="196"/>
    </row>
    <row r="345" spans="1:60" ht="6" customHeight="1">
      <c r="A345" s="255"/>
      <c r="B345" s="257"/>
      <c r="C345" s="258"/>
      <c r="D345" s="255"/>
      <c r="E345" s="255"/>
      <c r="F345" s="255"/>
      <c r="G345" s="255"/>
      <c r="H345" s="255"/>
      <c r="I345" s="255"/>
      <c r="BC345" s="196"/>
      <c r="BD345" s="257"/>
      <c r="BE345" s="255"/>
      <c r="BF345" s="255"/>
      <c r="BG345" s="255"/>
      <c r="BH345" s="196"/>
    </row>
    <row r="346" spans="1:60" ht="6" customHeight="1">
      <c r="A346" s="255"/>
      <c r="B346" s="257"/>
      <c r="C346" s="258"/>
      <c r="D346" s="255"/>
      <c r="E346" s="255"/>
      <c r="F346" s="255"/>
      <c r="G346" s="255"/>
      <c r="H346" s="255"/>
      <c r="I346" s="255"/>
      <c r="BC346" s="196"/>
      <c r="BD346" s="257"/>
      <c r="BE346" s="255"/>
      <c r="BF346" s="255"/>
      <c r="BG346" s="255"/>
      <c r="BH346" s="196"/>
    </row>
    <row r="347" spans="1:60" ht="6" customHeight="1">
      <c r="A347" s="255"/>
      <c r="B347" s="257"/>
      <c r="C347" s="258"/>
      <c r="D347" s="255"/>
      <c r="E347" s="255"/>
      <c r="F347" s="255"/>
      <c r="G347" s="255"/>
      <c r="H347" s="255"/>
      <c r="I347" s="255"/>
      <c r="BC347" s="196"/>
      <c r="BD347" s="257"/>
      <c r="BE347" s="255"/>
      <c r="BF347" s="255"/>
      <c r="BG347" s="255"/>
      <c r="BH347" s="196"/>
    </row>
    <row r="348" spans="1:60" ht="6" customHeight="1">
      <c r="A348" s="255"/>
      <c r="B348" s="257"/>
      <c r="C348" s="258"/>
      <c r="D348" s="255"/>
      <c r="E348" s="255"/>
      <c r="F348" s="255"/>
      <c r="G348" s="255"/>
      <c r="H348" s="255"/>
      <c r="I348" s="255"/>
      <c r="BC348" s="196"/>
      <c r="BD348" s="257"/>
      <c r="BE348" s="255"/>
      <c r="BF348" s="255"/>
      <c r="BG348" s="255"/>
      <c r="BH348" s="196"/>
    </row>
    <row r="349" spans="1:60" ht="6" customHeight="1">
      <c r="A349" s="255"/>
      <c r="B349" s="257"/>
      <c r="C349" s="258"/>
      <c r="D349" s="255"/>
      <c r="E349" s="255"/>
      <c r="F349" s="255"/>
      <c r="G349" s="255"/>
      <c r="H349" s="255"/>
      <c r="I349" s="255"/>
      <c r="BC349" s="196"/>
      <c r="BD349" s="257"/>
      <c r="BE349" s="255"/>
      <c r="BF349" s="255"/>
      <c r="BG349" s="255"/>
      <c r="BH349" s="196"/>
    </row>
    <row r="350" spans="1:60" ht="6" customHeight="1">
      <c r="A350" s="255"/>
      <c r="B350" s="257"/>
      <c r="C350" s="258"/>
      <c r="D350" s="255"/>
      <c r="E350" s="255"/>
      <c r="F350" s="255"/>
      <c r="G350" s="255"/>
      <c r="H350" s="255"/>
      <c r="I350" s="255"/>
      <c r="BC350" s="196"/>
      <c r="BD350" s="257"/>
      <c r="BE350" s="255"/>
      <c r="BF350" s="255"/>
      <c r="BG350" s="255"/>
      <c r="BH350" s="196"/>
    </row>
    <row r="351" spans="1:60" ht="6" customHeight="1">
      <c r="A351" s="255"/>
      <c r="B351" s="257"/>
      <c r="C351" s="258"/>
      <c r="D351" s="255"/>
      <c r="E351" s="255"/>
      <c r="F351" s="255"/>
      <c r="G351" s="255"/>
      <c r="H351" s="255"/>
      <c r="I351" s="255"/>
      <c r="BC351" s="196"/>
      <c r="BD351" s="257"/>
      <c r="BE351" s="255"/>
      <c r="BF351" s="255"/>
      <c r="BG351" s="255"/>
      <c r="BH351" s="196"/>
    </row>
    <row r="352" spans="1:60" ht="6" customHeight="1">
      <c r="A352" s="255"/>
      <c r="B352" s="257"/>
      <c r="C352" s="258"/>
      <c r="D352" s="255"/>
      <c r="E352" s="255"/>
      <c r="F352" s="255"/>
      <c r="G352" s="255"/>
      <c r="H352" s="255"/>
      <c r="I352" s="255"/>
      <c r="BC352" s="196"/>
      <c r="BD352" s="257"/>
      <c r="BE352" s="255"/>
      <c r="BF352" s="255"/>
      <c r="BG352" s="255"/>
      <c r="BH352" s="196"/>
    </row>
    <row r="353" spans="1:60" ht="6" customHeight="1">
      <c r="A353" s="255"/>
      <c r="B353" s="257"/>
      <c r="C353" s="258"/>
      <c r="D353" s="255"/>
      <c r="E353" s="255"/>
      <c r="F353" s="255"/>
      <c r="G353" s="255"/>
      <c r="H353" s="255"/>
      <c r="I353" s="255"/>
      <c r="BC353" s="196"/>
      <c r="BD353" s="257"/>
      <c r="BE353" s="255"/>
      <c r="BF353" s="255"/>
      <c r="BG353" s="255"/>
      <c r="BH353" s="196"/>
    </row>
    <row r="354" spans="1:60" ht="6" customHeight="1">
      <c r="A354" s="255"/>
      <c r="B354" s="257"/>
      <c r="C354" s="258"/>
      <c r="D354" s="255"/>
      <c r="E354" s="255"/>
      <c r="F354" s="255"/>
      <c r="G354" s="255"/>
      <c r="H354" s="255"/>
      <c r="I354" s="255"/>
      <c r="BC354" s="196"/>
      <c r="BD354" s="257"/>
      <c r="BE354" s="255"/>
      <c r="BF354" s="255"/>
      <c r="BG354" s="255"/>
      <c r="BH354" s="196"/>
    </row>
    <row r="355" spans="1:60" ht="6" customHeight="1">
      <c r="A355" s="255"/>
      <c r="B355" s="257"/>
      <c r="C355" s="258"/>
      <c r="D355" s="255"/>
      <c r="E355" s="255"/>
      <c r="F355" s="255"/>
      <c r="G355" s="255"/>
      <c r="H355" s="255"/>
      <c r="I355" s="255"/>
      <c r="BC355" s="196"/>
      <c r="BD355" s="257"/>
      <c r="BE355" s="255"/>
      <c r="BF355" s="255"/>
      <c r="BG355" s="255"/>
      <c r="BH355" s="196"/>
    </row>
    <row r="356" spans="1:60" ht="6" customHeight="1">
      <c r="A356" s="255"/>
      <c r="B356" s="257"/>
      <c r="C356" s="258"/>
      <c r="D356" s="255"/>
      <c r="E356" s="255"/>
      <c r="F356" s="255"/>
      <c r="G356" s="255"/>
      <c r="H356" s="255"/>
      <c r="I356" s="255"/>
      <c r="BC356" s="196"/>
      <c r="BD356" s="257"/>
      <c r="BE356" s="255"/>
      <c r="BF356" s="255"/>
      <c r="BG356" s="255"/>
      <c r="BH356" s="196"/>
    </row>
    <row r="357" spans="1:60" ht="6" customHeight="1">
      <c r="A357" s="255"/>
      <c r="B357" s="257"/>
      <c r="C357" s="258"/>
      <c r="D357" s="255"/>
      <c r="E357" s="255"/>
      <c r="F357" s="255"/>
      <c r="G357" s="255"/>
      <c r="H357" s="255"/>
      <c r="I357" s="255"/>
      <c r="BC357" s="196"/>
      <c r="BD357" s="257"/>
      <c r="BE357" s="255"/>
      <c r="BF357" s="255"/>
      <c r="BG357" s="255"/>
      <c r="BH357" s="196"/>
    </row>
    <row r="358" spans="1:60" ht="6" customHeight="1">
      <c r="A358" s="255"/>
      <c r="B358" s="257"/>
      <c r="C358" s="258"/>
      <c r="D358" s="255"/>
      <c r="E358" s="255"/>
      <c r="F358" s="255"/>
      <c r="G358" s="255"/>
      <c r="H358" s="255"/>
      <c r="I358" s="255"/>
      <c r="BC358" s="196"/>
      <c r="BD358" s="257"/>
      <c r="BE358" s="255"/>
      <c r="BF358" s="255"/>
      <c r="BG358" s="255"/>
      <c r="BH358" s="196"/>
    </row>
    <row r="359" spans="1:60" ht="6" customHeight="1">
      <c r="A359" s="255"/>
      <c r="B359" s="257"/>
      <c r="C359" s="258"/>
      <c r="D359" s="255"/>
      <c r="E359" s="255"/>
      <c r="F359" s="255"/>
      <c r="G359" s="255"/>
      <c r="H359" s="255"/>
      <c r="I359" s="255"/>
      <c r="BC359" s="196"/>
      <c r="BD359" s="257"/>
      <c r="BE359" s="255"/>
      <c r="BF359" s="255"/>
      <c r="BG359" s="255"/>
      <c r="BH359" s="196"/>
    </row>
    <row r="360" spans="1:60" ht="6" customHeight="1">
      <c r="A360" s="255"/>
      <c r="B360" s="257"/>
      <c r="C360" s="258"/>
      <c r="D360" s="255"/>
      <c r="E360" s="255"/>
      <c r="F360" s="255"/>
      <c r="G360" s="255"/>
      <c r="H360" s="255"/>
      <c r="I360" s="255"/>
      <c r="BC360" s="196"/>
      <c r="BD360" s="257"/>
      <c r="BE360" s="255"/>
      <c r="BF360" s="255"/>
      <c r="BG360" s="255"/>
      <c r="BH360" s="196"/>
    </row>
    <row r="361" spans="1:60" ht="6" customHeight="1">
      <c r="A361" s="255"/>
      <c r="B361" s="257"/>
      <c r="C361" s="258"/>
      <c r="D361" s="255"/>
      <c r="E361" s="255"/>
      <c r="F361" s="255"/>
      <c r="G361" s="255"/>
      <c r="H361" s="255"/>
      <c r="I361" s="255"/>
      <c r="BC361" s="196"/>
      <c r="BD361" s="257"/>
      <c r="BE361" s="255"/>
      <c r="BF361" s="255"/>
      <c r="BG361" s="255"/>
      <c r="BH361" s="196"/>
    </row>
    <row r="362" spans="1:60" ht="6" customHeight="1">
      <c r="A362" s="255"/>
      <c r="B362" s="257"/>
      <c r="C362" s="258"/>
      <c r="D362" s="255"/>
      <c r="E362" s="255"/>
      <c r="F362" s="255"/>
      <c r="G362" s="255"/>
      <c r="H362" s="255"/>
      <c r="I362" s="255"/>
      <c r="BC362" s="196"/>
      <c r="BD362" s="257"/>
      <c r="BE362" s="255"/>
      <c r="BF362" s="255"/>
      <c r="BG362" s="255"/>
      <c r="BH362" s="196"/>
    </row>
    <row r="363" spans="1:60" ht="6" customHeight="1">
      <c r="A363" s="255"/>
      <c r="B363" s="257"/>
      <c r="C363" s="258"/>
      <c r="D363" s="255"/>
      <c r="E363" s="255"/>
      <c r="F363" s="255"/>
      <c r="G363" s="255"/>
      <c r="H363" s="255"/>
      <c r="I363" s="255"/>
      <c r="BC363" s="196"/>
      <c r="BD363" s="257"/>
      <c r="BE363" s="255"/>
      <c r="BF363" s="255"/>
      <c r="BG363" s="255"/>
      <c r="BH363" s="196"/>
    </row>
    <row r="364" spans="1:60" ht="6" customHeight="1">
      <c r="A364" s="255"/>
      <c r="B364" s="257"/>
      <c r="C364" s="258"/>
      <c r="D364" s="255"/>
      <c r="E364" s="255"/>
      <c r="F364" s="255"/>
      <c r="G364" s="255"/>
      <c r="H364" s="255"/>
      <c r="I364" s="255"/>
      <c r="BC364" s="196"/>
      <c r="BD364" s="257"/>
      <c r="BE364" s="255"/>
      <c r="BF364" s="255"/>
      <c r="BG364" s="255"/>
      <c r="BH364" s="196"/>
    </row>
    <row r="365" spans="1:60" ht="6" customHeight="1">
      <c r="A365" s="255"/>
      <c r="B365" s="257"/>
      <c r="C365" s="258"/>
      <c r="D365" s="255"/>
      <c r="E365" s="255"/>
      <c r="F365" s="255"/>
      <c r="G365" s="255"/>
      <c r="H365" s="255"/>
      <c r="I365" s="255"/>
      <c r="BC365" s="196"/>
      <c r="BD365" s="257"/>
      <c r="BE365" s="255"/>
      <c r="BF365" s="255"/>
      <c r="BG365" s="255"/>
      <c r="BH365" s="196"/>
    </row>
    <row r="366" spans="1:60" ht="6" customHeight="1">
      <c r="A366" s="255"/>
      <c r="B366" s="257"/>
      <c r="C366" s="258"/>
      <c r="D366" s="255"/>
      <c r="E366" s="255"/>
      <c r="F366" s="255"/>
      <c r="G366" s="255"/>
      <c r="H366" s="255"/>
      <c r="I366" s="255"/>
      <c r="BC366" s="196"/>
      <c r="BD366" s="257"/>
      <c r="BE366" s="255"/>
      <c r="BF366" s="255"/>
      <c r="BG366" s="255"/>
      <c r="BH366" s="196"/>
    </row>
    <row r="367" spans="1:60" ht="6" customHeight="1">
      <c r="A367" s="255"/>
      <c r="B367" s="257"/>
      <c r="C367" s="258"/>
      <c r="D367" s="255"/>
      <c r="E367" s="255"/>
      <c r="F367" s="255"/>
      <c r="G367" s="255"/>
      <c r="H367" s="255"/>
      <c r="I367" s="255"/>
      <c r="BC367" s="196"/>
      <c r="BD367" s="257"/>
      <c r="BE367" s="255"/>
      <c r="BF367" s="255"/>
      <c r="BG367" s="255"/>
      <c r="BH367" s="196"/>
    </row>
    <row r="368" spans="1:60" ht="6" customHeight="1">
      <c r="A368" s="255"/>
      <c r="B368" s="257"/>
      <c r="C368" s="258"/>
      <c r="D368" s="255"/>
      <c r="E368" s="255"/>
      <c r="F368" s="255"/>
      <c r="G368" s="255"/>
      <c r="H368" s="255"/>
      <c r="I368" s="255"/>
      <c r="BC368" s="196"/>
      <c r="BD368" s="257"/>
      <c r="BE368" s="255"/>
      <c r="BF368" s="255"/>
      <c r="BG368" s="255"/>
      <c r="BH368" s="196"/>
    </row>
    <row r="369" spans="1:60" ht="6" customHeight="1">
      <c r="A369" s="255"/>
      <c r="B369" s="257"/>
      <c r="C369" s="258"/>
      <c r="D369" s="255"/>
      <c r="E369" s="255"/>
      <c r="F369" s="255"/>
      <c r="G369" s="255"/>
      <c r="H369" s="255"/>
      <c r="I369" s="255"/>
      <c r="BC369" s="196"/>
      <c r="BD369" s="257"/>
      <c r="BE369" s="255"/>
      <c r="BF369" s="255"/>
      <c r="BG369" s="255"/>
      <c r="BH369" s="196"/>
    </row>
    <row r="370" spans="1:60" ht="6" customHeight="1">
      <c r="A370" s="255"/>
      <c r="B370" s="257"/>
      <c r="C370" s="258"/>
      <c r="D370" s="255"/>
      <c r="E370" s="255"/>
      <c r="F370" s="255"/>
      <c r="G370" s="255"/>
      <c r="H370" s="255"/>
      <c r="I370" s="255"/>
      <c r="BC370" s="196"/>
      <c r="BD370" s="257"/>
      <c r="BE370" s="255"/>
      <c r="BF370" s="255"/>
      <c r="BG370" s="255"/>
      <c r="BH370" s="196"/>
    </row>
    <row r="371" spans="1:60" ht="6" customHeight="1">
      <c r="A371" s="255"/>
      <c r="B371" s="257"/>
      <c r="C371" s="258"/>
      <c r="D371" s="255"/>
      <c r="E371" s="255"/>
      <c r="F371" s="255"/>
      <c r="G371" s="255"/>
      <c r="H371" s="255"/>
      <c r="I371" s="255"/>
      <c r="BC371" s="196"/>
      <c r="BD371" s="257"/>
      <c r="BE371" s="255"/>
      <c r="BF371" s="255"/>
      <c r="BG371" s="255"/>
      <c r="BH371" s="196"/>
    </row>
    <row r="372" spans="1:60" ht="6" customHeight="1">
      <c r="A372" s="255"/>
      <c r="B372" s="257"/>
      <c r="C372" s="258"/>
      <c r="D372" s="255"/>
      <c r="E372" s="255"/>
      <c r="F372" s="255"/>
      <c r="G372" s="255"/>
      <c r="H372" s="255"/>
      <c r="I372" s="255"/>
      <c r="BC372" s="196"/>
      <c r="BD372" s="257"/>
      <c r="BE372" s="255"/>
      <c r="BF372" s="255"/>
      <c r="BG372" s="255"/>
      <c r="BH372" s="196"/>
    </row>
    <row r="373" spans="1:60" ht="6" customHeight="1">
      <c r="A373" s="255"/>
      <c r="B373" s="257"/>
      <c r="C373" s="258"/>
      <c r="D373" s="255"/>
      <c r="E373" s="255"/>
      <c r="F373" s="255"/>
      <c r="G373" s="255"/>
      <c r="H373" s="255"/>
      <c r="I373" s="255"/>
      <c r="BC373" s="196"/>
      <c r="BD373" s="257"/>
      <c r="BE373" s="255"/>
      <c r="BF373" s="255"/>
      <c r="BG373" s="255"/>
      <c r="BH373" s="196"/>
    </row>
    <row r="374" spans="1:60" ht="6" customHeight="1">
      <c r="A374" s="255"/>
      <c r="B374" s="257"/>
      <c r="C374" s="258"/>
      <c r="D374" s="255"/>
      <c r="E374" s="255"/>
      <c r="F374" s="255"/>
      <c r="G374" s="255"/>
      <c r="H374" s="255"/>
      <c r="I374" s="255"/>
      <c r="BC374" s="196"/>
      <c r="BD374" s="257"/>
      <c r="BE374" s="255"/>
      <c r="BF374" s="255"/>
      <c r="BG374" s="255"/>
      <c r="BH374" s="196"/>
    </row>
    <row r="375" spans="1:60" ht="6" customHeight="1">
      <c r="A375" s="255"/>
      <c r="B375" s="257"/>
      <c r="C375" s="258"/>
      <c r="D375" s="255"/>
      <c r="E375" s="255"/>
      <c r="F375" s="255"/>
      <c r="G375" s="255"/>
      <c r="H375" s="255"/>
      <c r="I375" s="255"/>
      <c r="BC375" s="196"/>
      <c r="BD375" s="257"/>
      <c r="BE375" s="255"/>
      <c r="BF375" s="255"/>
      <c r="BG375" s="255"/>
      <c r="BH375" s="196"/>
    </row>
    <row r="376" spans="1:60" ht="6" customHeight="1">
      <c r="A376" s="255"/>
      <c r="B376" s="257"/>
      <c r="C376" s="258"/>
      <c r="D376" s="255"/>
      <c r="E376" s="255"/>
      <c r="F376" s="255"/>
      <c r="G376" s="255"/>
      <c r="H376" s="255"/>
      <c r="I376" s="255"/>
      <c r="BC376" s="196"/>
      <c r="BD376" s="257"/>
      <c r="BE376" s="255"/>
      <c r="BF376" s="255"/>
      <c r="BG376" s="255"/>
      <c r="BH376" s="196"/>
    </row>
    <row r="377" spans="1:60" ht="6" customHeight="1">
      <c r="A377" s="255"/>
      <c r="B377" s="257"/>
      <c r="C377" s="258"/>
      <c r="D377" s="255"/>
      <c r="E377" s="255"/>
      <c r="F377" s="255"/>
      <c r="G377" s="255"/>
      <c r="H377" s="255"/>
      <c r="I377" s="255"/>
      <c r="BC377" s="196"/>
      <c r="BD377" s="257"/>
      <c r="BE377" s="255"/>
      <c r="BF377" s="255"/>
      <c r="BG377" s="255"/>
      <c r="BH377" s="196"/>
    </row>
    <row r="378" spans="1:60" ht="6" customHeight="1">
      <c r="A378" s="255"/>
      <c r="B378" s="257"/>
      <c r="C378" s="258"/>
      <c r="D378" s="255"/>
      <c r="E378" s="255"/>
      <c r="F378" s="255"/>
      <c r="G378" s="255"/>
      <c r="H378" s="255"/>
      <c r="I378" s="255"/>
      <c r="BC378" s="196"/>
      <c r="BD378" s="257"/>
      <c r="BE378" s="255"/>
      <c r="BF378" s="255"/>
      <c r="BG378" s="255"/>
      <c r="BH378" s="196"/>
    </row>
    <row r="379" spans="1:60" ht="6" customHeight="1">
      <c r="A379" s="255"/>
      <c r="B379" s="257"/>
      <c r="C379" s="258"/>
      <c r="D379" s="255"/>
      <c r="E379" s="255"/>
      <c r="F379" s="255"/>
      <c r="G379" s="255"/>
      <c r="H379" s="255"/>
      <c r="I379" s="255"/>
      <c r="BC379" s="196"/>
      <c r="BD379" s="257"/>
      <c r="BE379" s="255"/>
      <c r="BF379" s="255"/>
      <c r="BG379" s="255"/>
      <c r="BH379" s="196"/>
    </row>
    <row r="380" spans="1:60" ht="6" customHeight="1">
      <c r="A380" s="255"/>
      <c r="B380" s="257"/>
      <c r="C380" s="258"/>
      <c r="D380" s="255"/>
      <c r="E380" s="255"/>
      <c r="F380" s="255"/>
      <c r="G380" s="255"/>
      <c r="H380" s="255"/>
      <c r="I380" s="255"/>
      <c r="BC380" s="196"/>
      <c r="BD380" s="257"/>
      <c r="BE380" s="255"/>
      <c r="BF380" s="255"/>
      <c r="BG380" s="255"/>
      <c r="BH380" s="196"/>
    </row>
    <row r="381" spans="1:60" ht="6" customHeight="1">
      <c r="A381" s="255"/>
      <c r="B381" s="257"/>
      <c r="C381" s="258"/>
      <c r="D381" s="255"/>
      <c r="E381" s="255"/>
      <c r="F381" s="255"/>
      <c r="G381" s="255"/>
      <c r="H381" s="255"/>
      <c r="I381" s="255"/>
      <c r="BC381" s="196"/>
      <c r="BD381" s="257"/>
      <c r="BE381" s="255"/>
      <c r="BF381" s="255"/>
      <c r="BG381" s="255"/>
      <c r="BH381" s="196"/>
    </row>
    <row r="382" spans="1:60" ht="6" customHeight="1">
      <c r="A382" s="255"/>
      <c r="B382" s="257"/>
      <c r="C382" s="258"/>
      <c r="D382" s="255"/>
      <c r="E382" s="255"/>
      <c r="F382" s="255"/>
      <c r="G382" s="255"/>
      <c r="H382" s="255"/>
      <c r="I382" s="255"/>
      <c r="BC382" s="196"/>
      <c r="BD382" s="257"/>
      <c r="BE382" s="255"/>
      <c r="BF382" s="255"/>
      <c r="BG382" s="255"/>
      <c r="BH382" s="196"/>
    </row>
    <row r="383" spans="1:60" ht="6" customHeight="1">
      <c r="A383" s="255"/>
      <c r="B383" s="257"/>
      <c r="C383" s="258"/>
      <c r="D383" s="255"/>
      <c r="E383" s="255"/>
      <c r="F383" s="255"/>
      <c r="G383" s="255"/>
      <c r="H383" s="255"/>
      <c r="I383" s="255"/>
      <c r="BC383" s="196"/>
      <c r="BD383" s="257"/>
      <c r="BE383" s="255"/>
      <c r="BF383" s="255"/>
      <c r="BG383" s="255"/>
      <c r="BH383" s="196"/>
    </row>
    <row r="384" spans="1:60" ht="6" customHeight="1">
      <c r="A384" s="255"/>
      <c r="B384" s="257"/>
      <c r="C384" s="258"/>
      <c r="D384" s="255"/>
      <c r="E384" s="255"/>
      <c r="F384" s="255"/>
      <c r="G384" s="255"/>
      <c r="H384" s="255"/>
      <c r="I384" s="255"/>
      <c r="BC384" s="196"/>
      <c r="BD384" s="257"/>
      <c r="BE384" s="255"/>
      <c r="BF384" s="255"/>
      <c r="BG384" s="255"/>
      <c r="BH384" s="196"/>
    </row>
    <row r="385" spans="1:60" ht="6" customHeight="1">
      <c r="A385" s="255"/>
      <c r="B385" s="257"/>
      <c r="C385" s="258"/>
      <c r="BC385" s="196"/>
      <c r="BD385" s="257"/>
      <c r="BE385" s="255"/>
      <c r="BF385" s="255"/>
      <c r="BG385" s="255"/>
      <c r="BH385" s="196"/>
    </row>
    <row r="386" spans="1:60" ht="6" customHeight="1">
      <c r="A386" s="255"/>
      <c r="B386" s="257"/>
      <c r="C386" s="258"/>
      <c r="BC386" s="196"/>
      <c r="BD386" s="257"/>
      <c r="BE386" s="255"/>
      <c r="BF386" s="255"/>
      <c r="BG386" s="255"/>
      <c r="BH386" s="196"/>
    </row>
    <row r="387" spans="1:60" ht="6" customHeight="1">
      <c r="A387" s="255"/>
      <c r="B387" s="257"/>
      <c r="C387" s="258"/>
      <c r="BC387" s="196"/>
      <c r="BD387" s="257"/>
      <c r="BE387" s="255"/>
      <c r="BF387" s="255"/>
      <c r="BG387" s="255"/>
      <c r="BH387" s="196"/>
    </row>
    <row r="388" spans="1:60" ht="6" customHeight="1">
      <c r="A388" s="255"/>
      <c r="B388" s="257"/>
      <c r="C388" s="258"/>
      <c r="BC388" s="196"/>
      <c r="BD388" s="257"/>
      <c r="BE388" s="255"/>
      <c r="BF388" s="255"/>
      <c r="BG388" s="255"/>
      <c r="BH388" s="196"/>
    </row>
    <row r="389" spans="1:60" ht="6" customHeight="1">
      <c r="A389" s="255"/>
      <c r="B389" s="257"/>
      <c r="C389" s="258"/>
      <c r="BC389" s="196"/>
      <c r="BD389" s="257"/>
      <c r="BE389" s="255"/>
      <c r="BF389" s="255"/>
      <c r="BG389" s="255"/>
      <c r="BH389" s="196"/>
    </row>
    <row r="390" spans="1:60" ht="6" customHeight="1">
      <c r="A390" s="255"/>
      <c r="B390" s="257"/>
      <c r="C390" s="258"/>
      <c r="BC390" s="196"/>
      <c r="BD390" s="257"/>
      <c r="BE390" s="255"/>
      <c r="BF390" s="255"/>
      <c r="BG390" s="255"/>
      <c r="BH390" s="196"/>
    </row>
    <row r="391" spans="1:60" ht="6" customHeight="1">
      <c r="A391" s="255"/>
      <c r="B391" s="257"/>
      <c r="C391" s="258"/>
      <c r="BC391" s="196"/>
      <c r="BD391" s="257"/>
      <c r="BE391" s="255"/>
      <c r="BF391" s="255"/>
      <c r="BG391" s="255"/>
      <c r="BH391" s="196"/>
    </row>
    <row r="392" spans="1:60" ht="6" customHeight="1">
      <c r="A392" s="255"/>
      <c r="B392" s="257"/>
      <c r="C392" s="258"/>
      <c r="BC392" s="196"/>
      <c r="BD392" s="257"/>
      <c r="BE392" s="255"/>
      <c r="BF392" s="255"/>
      <c r="BG392" s="255"/>
      <c r="BH392" s="196"/>
    </row>
    <row r="393" spans="1:60" ht="6" customHeight="1">
      <c r="A393" s="255"/>
      <c r="B393" s="257"/>
      <c r="C393" s="258"/>
      <c r="BC393" s="196"/>
      <c r="BD393" s="257"/>
      <c r="BE393" s="255"/>
      <c r="BF393" s="255"/>
      <c r="BG393" s="255"/>
      <c r="BH393" s="196"/>
    </row>
    <row r="394" spans="1:60" ht="6" customHeight="1">
      <c r="A394" s="255"/>
      <c r="B394" s="257"/>
      <c r="C394" s="258"/>
      <c r="BC394" s="196"/>
      <c r="BD394" s="257"/>
      <c r="BE394" s="255"/>
      <c r="BF394" s="255"/>
      <c r="BG394" s="255"/>
      <c r="BH394" s="196"/>
    </row>
    <row r="395" spans="1:60" ht="6" customHeight="1">
      <c r="A395" s="255"/>
      <c r="B395" s="257"/>
      <c r="C395" s="258"/>
      <c r="BC395" s="196"/>
      <c r="BD395" s="257"/>
      <c r="BE395" s="255"/>
      <c r="BF395" s="255"/>
      <c r="BG395" s="255"/>
      <c r="BH395" s="196"/>
    </row>
    <row r="396" spans="1:60" ht="6" customHeight="1">
      <c r="A396" s="255"/>
      <c r="B396" s="257"/>
      <c r="C396" s="258"/>
      <c r="BC396" s="196"/>
      <c r="BD396" s="257"/>
      <c r="BE396" s="255"/>
      <c r="BF396" s="255"/>
      <c r="BG396" s="255"/>
      <c r="BH396" s="196"/>
    </row>
    <row r="397" spans="1:60" ht="6" customHeight="1">
      <c r="A397" s="255"/>
      <c r="B397" s="257"/>
      <c r="C397" s="258"/>
      <c r="BC397" s="196"/>
      <c r="BD397" s="257"/>
      <c r="BE397" s="255"/>
      <c r="BF397" s="255"/>
      <c r="BG397" s="255"/>
      <c r="BH397" s="196"/>
    </row>
    <row r="398" spans="1:60" ht="6" customHeight="1">
      <c r="A398" s="255"/>
      <c r="B398" s="257"/>
      <c r="C398" s="258"/>
      <c r="BC398" s="196"/>
      <c r="BD398" s="257"/>
      <c r="BE398" s="255"/>
      <c r="BF398" s="255"/>
      <c r="BG398" s="255"/>
      <c r="BH398" s="196"/>
    </row>
    <row r="399" spans="1:60" ht="6" customHeight="1">
      <c r="A399" s="255"/>
      <c r="B399" s="257"/>
      <c r="C399" s="258"/>
      <c r="BC399" s="196"/>
      <c r="BD399" s="257"/>
      <c r="BE399" s="255"/>
      <c r="BF399" s="255"/>
      <c r="BG399" s="255"/>
      <c r="BH399" s="196"/>
    </row>
    <row r="400" spans="1:60" ht="6" customHeight="1">
      <c r="A400" s="255"/>
      <c r="B400" s="257"/>
      <c r="C400" s="258"/>
      <c r="BC400" s="196"/>
      <c r="BD400" s="257"/>
      <c r="BE400" s="255"/>
      <c r="BF400" s="255"/>
      <c r="BG400" s="255"/>
      <c r="BH400" s="196"/>
    </row>
    <row r="401" spans="1:60" ht="6" customHeight="1">
      <c r="A401" s="255"/>
      <c r="B401" s="257"/>
      <c r="C401" s="258"/>
      <c r="BC401" s="196"/>
      <c r="BD401" s="257"/>
      <c r="BE401" s="255"/>
      <c r="BF401" s="255"/>
      <c r="BG401" s="255"/>
      <c r="BH401" s="196"/>
    </row>
    <row r="402" spans="1:60" ht="6" customHeight="1">
      <c r="A402" s="255"/>
      <c r="B402" s="257"/>
      <c r="C402" s="258"/>
      <c r="BC402" s="196"/>
      <c r="BD402" s="257"/>
      <c r="BE402" s="255"/>
      <c r="BF402" s="255"/>
      <c r="BG402" s="255"/>
      <c r="BH402" s="196"/>
    </row>
    <row r="403" spans="1:60" ht="6" customHeight="1">
      <c r="A403" s="255"/>
      <c r="B403" s="257"/>
      <c r="C403" s="258"/>
      <c r="BC403" s="196"/>
      <c r="BD403" s="257"/>
      <c r="BE403" s="255"/>
      <c r="BF403" s="255"/>
      <c r="BG403" s="255"/>
      <c r="BH403" s="196"/>
    </row>
    <row r="404" spans="1:60" ht="6" customHeight="1">
      <c r="A404" s="255"/>
      <c r="B404" s="257"/>
      <c r="C404" s="258"/>
      <c r="BC404" s="196"/>
      <c r="BD404" s="257"/>
      <c r="BE404" s="255"/>
      <c r="BF404" s="255"/>
      <c r="BG404" s="255"/>
      <c r="BH404" s="196"/>
    </row>
    <row r="405" spans="1:60" ht="6" customHeight="1">
      <c r="A405" s="255"/>
      <c r="B405" s="257"/>
      <c r="C405" s="258"/>
      <c r="BC405" s="196"/>
      <c r="BD405" s="257"/>
      <c r="BE405" s="255"/>
      <c r="BF405" s="255"/>
      <c r="BG405" s="255"/>
      <c r="BH405" s="196"/>
    </row>
    <row r="406" spans="1:60" ht="6" customHeight="1">
      <c r="A406" s="255"/>
      <c r="B406" s="257"/>
      <c r="C406" s="258"/>
      <c r="BC406" s="196"/>
      <c r="BD406" s="257"/>
      <c r="BE406" s="255"/>
      <c r="BF406" s="255"/>
      <c r="BG406" s="255"/>
      <c r="BH406" s="196"/>
    </row>
    <row r="407" spans="1:60" ht="6" customHeight="1">
      <c r="A407" s="255"/>
      <c r="B407" s="257"/>
      <c r="C407" s="258"/>
      <c r="BC407" s="196"/>
      <c r="BD407" s="257"/>
      <c r="BE407" s="255"/>
      <c r="BF407" s="255"/>
      <c r="BG407" s="255"/>
      <c r="BH407" s="196"/>
    </row>
    <row r="408" spans="1:60" ht="6" customHeight="1">
      <c r="A408" s="255"/>
      <c r="B408" s="257"/>
      <c r="C408" s="258"/>
      <c r="BC408" s="196"/>
      <c r="BD408" s="257"/>
      <c r="BE408" s="255"/>
      <c r="BF408" s="255"/>
      <c r="BG408" s="255"/>
      <c r="BH408" s="196"/>
    </row>
    <row r="409" spans="1:60" ht="6" customHeight="1">
      <c r="A409" s="255"/>
      <c r="B409" s="257"/>
      <c r="C409" s="258"/>
      <c r="BC409" s="196"/>
      <c r="BD409" s="257"/>
      <c r="BE409" s="255"/>
      <c r="BF409" s="255"/>
      <c r="BG409" s="255"/>
      <c r="BH409" s="196"/>
    </row>
    <row r="410" spans="1:60" ht="6" customHeight="1">
      <c r="A410" s="255"/>
      <c r="B410" s="257"/>
      <c r="C410" s="258"/>
      <c r="BC410" s="196"/>
      <c r="BD410" s="257"/>
      <c r="BE410" s="255"/>
      <c r="BF410" s="255"/>
      <c r="BG410" s="255"/>
      <c r="BH410" s="196"/>
    </row>
    <row r="411" spans="1:60" ht="6" customHeight="1">
      <c r="A411" s="255"/>
      <c r="B411" s="257"/>
      <c r="C411" s="258"/>
      <c r="BC411" s="196"/>
      <c r="BD411" s="257"/>
      <c r="BE411" s="255"/>
      <c r="BF411" s="255"/>
      <c r="BG411" s="255"/>
      <c r="BH411" s="196"/>
    </row>
    <row r="412" spans="1:60" ht="6" customHeight="1">
      <c r="A412" s="255"/>
      <c r="B412" s="257"/>
      <c r="C412" s="258"/>
      <c r="BC412" s="196"/>
      <c r="BD412" s="257"/>
      <c r="BE412" s="255"/>
      <c r="BF412" s="255"/>
      <c r="BG412" s="255"/>
      <c r="BH412" s="196"/>
    </row>
    <row r="413" spans="1:60" ht="6" customHeight="1">
      <c r="A413" s="255"/>
      <c r="B413" s="257"/>
      <c r="C413" s="258"/>
      <c r="BC413" s="196"/>
      <c r="BD413" s="257"/>
      <c r="BE413" s="255"/>
      <c r="BF413" s="255"/>
      <c r="BG413" s="255"/>
      <c r="BH413" s="196"/>
    </row>
    <row r="414" spans="1:60" ht="6" customHeight="1">
      <c r="A414" s="255"/>
      <c r="B414" s="257"/>
      <c r="C414" s="258"/>
      <c r="BC414" s="196"/>
      <c r="BD414" s="257"/>
      <c r="BE414" s="255"/>
      <c r="BF414" s="255"/>
      <c r="BG414" s="255"/>
      <c r="BH414" s="196"/>
    </row>
    <row r="415" spans="1:60" ht="6" customHeight="1">
      <c r="A415" s="255"/>
      <c r="B415" s="257"/>
      <c r="C415" s="258"/>
      <c r="BC415" s="196"/>
      <c r="BD415" s="257"/>
      <c r="BE415" s="255"/>
      <c r="BF415" s="255"/>
      <c r="BG415" s="255"/>
      <c r="BH415" s="196"/>
    </row>
    <row r="416" spans="1:60" ht="6" customHeight="1">
      <c r="A416" s="255"/>
      <c r="B416" s="257"/>
      <c r="C416" s="258"/>
      <c r="BC416" s="196"/>
      <c r="BD416" s="257"/>
      <c r="BE416" s="255"/>
      <c r="BF416" s="255"/>
      <c r="BG416" s="255"/>
      <c r="BH416" s="196"/>
    </row>
    <row r="417" spans="1:60" ht="6" customHeight="1">
      <c r="A417" s="255"/>
      <c r="B417" s="257"/>
      <c r="C417" s="258"/>
      <c r="BC417" s="196"/>
      <c r="BD417" s="257"/>
      <c r="BE417" s="255"/>
      <c r="BF417" s="255"/>
      <c r="BG417" s="255"/>
      <c r="BH417" s="196"/>
    </row>
    <row r="418" spans="1:60" ht="6" customHeight="1">
      <c r="A418" s="255"/>
      <c r="B418" s="257"/>
      <c r="C418" s="258"/>
      <c r="BC418" s="196"/>
      <c r="BD418" s="257"/>
      <c r="BE418" s="255"/>
      <c r="BF418" s="255"/>
      <c r="BG418" s="255"/>
      <c r="BH418" s="196"/>
    </row>
    <row r="419" spans="1:60" ht="6" customHeight="1">
      <c r="A419" s="255"/>
      <c r="B419" s="257"/>
      <c r="C419" s="258"/>
      <c r="BC419" s="196"/>
      <c r="BD419" s="257"/>
      <c r="BE419" s="255"/>
      <c r="BF419" s="255"/>
      <c r="BG419" s="255"/>
      <c r="BH419" s="196"/>
    </row>
    <row r="420" spans="1:60" ht="6" customHeight="1">
      <c r="A420" s="255"/>
      <c r="B420" s="257"/>
      <c r="C420" s="258"/>
      <c r="BC420" s="196"/>
      <c r="BD420" s="257"/>
      <c r="BE420" s="255"/>
      <c r="BF420" s="255"/>
      <c r="BG420" s="255"/>
      <c r="BH420" s="196"/>
    </row>
    <row r="421" spans="1:60" ht="6" customHeight="1">
      <c r="A421" s="255"/>
      <c r="B421" s="257"/>
      <c r="C421" s="258"/>
      <c r="BC421" s="196"/>
      <c r="BD421" s="257"/>
      <c r="BE421" s="255"/>
      <c r="BF421" s="255"/>
      <c r="BG421" s="255"/>
      <c r="BH421" s="196"/>
    </row>
    <row r="422" spans="1:60" ht="6" customHeight="1">
      <c r="A422" s="255"/>
      <c r="B422" s="257"/>
      <c r="C422" s="258"/>
      <c r="BC422" s="196"/>
      <c r="BD422" s="257"/>
      <c r="BE422" s="255"/>
      <c r="BF422" s="255"/>
      <c r="BG422" s="255"/>
      <c r="BH422" s="196"/>
    </row>
    <row r="423" spans="1:60" ht="6" customHeight="1">
      <c r="A423" s="255"/>
      <c r="B423" s="257"/>
      <c r="C423" s="258"/>
      <c r="BC423" s="196"/>
      <c r="BD423" s="257"/>
      <c r="BE423" s="255"/>
      <c r="BF423" s="255"/>
      <c r="BG423" s="255"/>
      <c r="BH423" s="196"/>
    </row>
    <row r="424" spans="1:60" ht="6" customHeight="1">
      <c r="A424" s="255"/>
      <c r="B424" s="257"/>
      <c r="C424" s="258"/>
      <c r="BC424" s="196"/>
      <c r="BD424" s="257"/>
      <c r="BE424" s="255"/>
      <c r="BF424" s="255"/>
      <c r="BG424" s="255"/>
      <c r="BH424" s="196"/>
    </row>
    <row r="425" spans="1:60" ht="6" customHeight="1">
      <c r="A425" s="255"/>
      <c r="B425" s="257"/>
      <c r="C425" s="258"/>
      <c r="BC425" s="196"/>
      <c r="BD425" s="257"/>
      <c r="BE425" s="255"/>
      <c r="BF425" s="255"/>
      <c r="BG425" s="255"/>
      <c r="BH425" s="196"/>
    </row>
    <row r="426" spans="1:60" ht="6" customHeight="1">
      <c r="A426" s="255"/>
      <c r="B426" s="257"/>
      <c r="C426" s="258"/>
      <c r="BC426" s="196"/>
      <c r="BD426" s="257"/>
      <c r="BE426" s="255"/>
      <c r="BF426" s="255"/>
      <c r="BG426" s="255"/>
      <c r="BH426" s="196"/>
    </row>
    <row r="427" spans="1:60" ht="6" customHeight="1">
      <c r="A427" s="255"/>
      <c r="B427" s="257"/>
      <c r="C427" s="258"/>
      <c r="BC427" s="196"/>
      <c r="BD427" s="257"/>
      <c r="BE427" s="255"/>
      <c r="BF427" s="255"/>
      <c r="BG427" s="255"/>
      <c r="BH427" s="196"/>
    </row>
    <row r="428" spans="1:60" ht="6" customHeight="1">
      <c r="A428" s="255"/>
      <c r="B428" s="257"/>
      <c r="C428" s="258"/>
      <c r="BC428" s="196"/>
      <c r="BD428" s="257"/>
      <c r="BE428" s="255"/>
      <c r="BF428" s="255"/>
      <c r="BG428" s="255"/>
      <c r="BH428" s="196"/>
    </row>
    <row r="429" spans="1:60" ht="6" customHeight="1">
      <c r="A429" s="255"/>
      <c r="B429" s="257"/>
      <c r="C429" s="258"/>
      <c r="BC429" s="196"/>
      <c r="BD429" s="257"/>
      <c r="BE429" s="255"/>
      <c r="BF429" s="255"/>
      <c r="BG429" s="255"/>
      <c r="BH429" s="196"/>
    </row>
    <row r="430" spans="1:60" ht="6" customHeight="1">
      <c r="A430" s="255"/>
      <c r="B430" s="257"/>
      <c r="C430" s="258"/>
      <c r="BC430" s="196"/>
      <c r="BD430" s="257"/>
      <c r="BE430" s="255"/>
      <c r="BF430" s="255"/>
      <c r="BG430" s="255"/>
      <c r="BH430" s="196"/>
    </row>
    <row r="431" spans="1:60" ht="6" customHeight="1">
      <c r="A431" s="255"/>
      <c r="B431" s="257"/>
      <c r="C431" s="258"/>
      <c r="BC431" s="196"/>
      <c r="BD431" s="257"/>
      <c r="BE431" s="255"/>
      <c r="BF431" s="255"/>
      <c r="BG431" s="255"/>
      <c r="BH431" s="196"/>
    </row>
    <row r="432" spans="1:60" ht="6" customHeight="1">
      <c r="A432" s="255"/>
      <c r="B432" s="257"/>
      <c r="C432" s="258"/>
      <c r="BC432" s="196"/>
      <c r="BD432" s="257"/>
      <c r="BE432" s="255"/>
      <c r="BF432" s="255"/>
      <c r="BG432" s="255"/>
      <c r="BH432" s="196"/>
    </row>
    <row r="433" spans="1:60" ht="6" customHeight="1">
      <c r="A433" s="255"/>
      <c r="B433" s="257"/>
      <c r="C433" s="258"/>
      <c r="BC433" s="196"/>
      <c r="BD433" s="257"/>
      <c r="BE433" s="255"/>
      <c r="BF433" s="255"/>
      <c r="BG433" s="255"/>
      <c r="BH433" s="196"/>
    </row>
    <row r="434" spans="1:60" ht="6" customHeight="1">
      <c r="A434" s="255"/>
      <c r="B434" s="257"/>
      <c r="C434" s="258"/>
      <c r="BC434" s="196"/>
      <c r="BD434" s="257"/>
      <c r="BE434" s="255"/>
      <c r="BF434" s="255"/>
      <c r="BG434" s="255"/>
      <c r="BH434" s="196"/>
    </row>
    <row r="435" spans="1:60" ht="6" customHeight="1">
      <c r="A435" s="255"/>
      <c r="B435" s="257"/>
      <c r="C435" s="258"/>
      <c r="BC435" s="196"/>
      <c r="BD435" s="257"/>
      <c r="BE435" s="255"/>
      <c r="BF435" s="255"/>
      <c r="BG435" s="255"/>
      <c r="BH435" s="196"/>
    </row>
    <row r="436" spans="1:60" ht="6" customHeight="1">
      <c r="A436" s="255"/>
      <c r="B436" s="257"/>
      <c r="C436" s="258"/>
      <c r="BC436" s="196"/>
      <c r="BD436" s="257"/>
      <c r="BE436" s="255"/>
      <c r="BF436" s="255"/>
      <c r="BG436" s="255"/>
      <c r="BH436" s="196"/>
    </row>
    <row r="437" spans="1:60" ht="6" customHeight="1">
      <c r="A437" s="255"/>
      <c r="B437" s="257"/>
      <c r="C437" s="258"/>
      <c r="BC437" s="196"/>
      <c r="BD437" s="257"/>
      <c r="BE437" s="255"/>
      <c r="BF437" s="255"/>
      <c r="BG437" s="255"/>
      <c r="BH437" s="196"/>
    </row>
    <row r="438" spans="1:60" ht="6" customHeight="1">
      <c r="A438" s="255"/>
      <c r="B438" s="257"/>
      <c r="C438" s="258"/>
      <c r="BC438" s="196"/>
      <c r="BD438" s="257"/>
      <c r="BE438" s="255"/>
      <c r="BF438" s="255"/>
      <c r="BG438" s="255"/>
      <c r="BH438" s="196"/>
    </row>
    <row r="439" spans="1:60" ht="6" customHeight="1">
      <c r="A439" s="255"/>
      <c r="B439" s="257"/>
      <c r="C439" s="258"/>
      <c r="BC439" s="196"/>
      <c r="BD439" s="257"/>
      <c r="BE439" s="255"/>
      <c r="BF439" s="255"/>
      <c r="BG439" s="255"/>
      <c r="BH439" s="196"/>
    </row>
    <row r="440" spans="1:60" ht="6" customHeight="1">
      <c r="A440" s="255"/>
      <c r="B440" s="257"/>
      <c r="C440" s="258"/>
      <c r="BC440" s="196"/>
      <c r="BD440" s="257"/>
      <c r="BE440" s="255"/>
      <c r="BF440" s="255"/>
      <c r="BG440" s="255"/>
      <c r="BH440" s="196"/>
    </row>
    <row r="441" spans="1:60" ht="6" customHeight="1">
      <c r="A441" s="255"/>
      <c r="B441" s="257"/>
      <c r="C441" s="258"/>
      <c r="BC441" s="196"/>
      <c r="BD441" s="257"/>
      <c r="BE441" s="255"/>
      <c r="BF441" s="255"/>
      <c r="BG441" s="255"/>
      <c r="BH441" s="196"/>
    </row>
    <row r="442" spans="1:60" ht="6" customHeight="1">
      <c r="A442" s="255"/>
      <c r="B442" s="257"/>
      <c r="C442" s="258"/>
      <c r="BC442" s="196"/>
      <c r="BD442" s="257"/>
      <c r="BE442" s="255"/>
      <c r="BF442" s="255"/>
      <c r="BG442" s="255"/>
      <c r="BH442" s="196"/>
    </row>
    <row r="443" spans="1:60" ht="6" customHeight="1">
      <c r="A443" s="255"/>
      <c r="B443" s="257"/>
      <c r="C443" s="258"/>
      <c r="BC443" s="196"/>
      <c r="BD443" s="257"/>
      <c r="BE443" s="255"/>
      <c r="BF443" s="255"/>
      <c r="BG443" s="255"/>
      <c r="BH443" s="196"/>
    </row>
    <row r="444" spans="1:60" ht="6" customHeight="1">
      <c r="A444" s="255"/>
      <c r="B444" s="257"/>
      <c r="C444" s="258"/>
      <c r="BC444" s="196"/>
      <c r="BD444" s="257"/>
      <c r="BE444" s="255"/>
      <c r="BF444" s="255"/>
      <c r="BG444" s="255"/>
      <c r="BH444" s="196"/>
    </row>
    <row r="445" spans="1:60" ht="6" customHeight="1">
      <c r="A445" s="255"/>
      <c r="B445" s="257"/>
      <c r="C445" s="258"/>
      <c r="BC445" s="196"/>
      <c r="BD445" s="257"/>
      <c r="BE445" s="255"/>
      <c r="BF445" s="255"/>
      <c r="BG445" s="255"/>
      <c r="BH445" s="196"/>
    </row>
    <row r="446" spans="1:60" ht="6" customHeight="1">
      <c r="A446" s="255"/>
      <c r="B446" s="257"/>
      <c r="C446" s="258"/>
      <c r="BC446" s="196"/>
      <c r="BD446" s="257"/>
      <c r="BE446" s="255"/>
      <c r="BF446" s="255"/>
      <c r="BG446" s="255"/>
      <c r="BH446" s="196"/>
    </row>
    <row r="447" spans="1:60" ht="6" customHeight="1">
      <c r="A447" s="255"/>
      <c r="B447" s="257"/>
      <c r="C447" s="258"/>
      <c r="BC447" s="196"/>
      <c r="BD447" s="257"/>
      <c r="BE447" s="255"/>
      <c r="BF447" s="255"/>
      <c r="BG447" s="255"/>
      <c r="BH447" s="196"/>
    </row>
    <row r="448" spans="1:60" ht="6" customHeight="1">
      <c r="A448" s="255"/>
      <c r="B448" s="257"/>
      <c r="C448" s="258"/>
      <c r="BC448" s="196"/>
      <c r="BD448" s="257"/>
      <c r="BE448" s="255"/>
      <c r="BF448" s="255"/>
      <c r="BG448" s="255"/>
      <c r="BH448" s="196"/>
    </row>
    <row r="449" spans="1:60" ht="6" customHeight="1">
      <c r="A449" s="255"/>
      <c r="B449" s="257"/>
      <c r="C449" s="258"/>
      <c r="BC449" s="196"/>
      <c r="BD449" s="257"/>
      <c r="BE449" s="255"/>
      <c r="BF449" s="255"/>
      <c r="BG449" s="255"/>
      <c r="BH449" s="196"/>
    </row>
    <row r="450" spans="1:60" ht="6" customHeight="1">
      <c r="A450" s="255"/>
      <c r="B450" s="257"/>
      <c r="C450" s="258"/>
      <c r="BC450" s="196"/>
      <c r="BD450" s="257"/>
      <c r="BE450" s="255"/>
      <c r="BF450" s="255"/>
      <c r="BG450" s="255"/>
      <c r="BH450" s="196"/>
    </row>
    <row r="451" spans="1:60" ht="6" customHeight="1">
      <c r="A451" s="255"/>
      <c r="B451" s="257"/>
      <c r="C451" s="258"/>
      <c r="BC451" s="196"/>
      <c r="BD451" s="257"/>
      <c r="BE451" s="255"/>
      <c r="BF451" s="255"/>
      <c r="BG451" s="255"/>
      <c r="BH451" s="196"/>
    </row>
    <row r="452" spans="1:60" ht="6" customHeight="1">
      <c r="A452" s="255"/>
      <c r="B452" s="257"/>
      <c r="C452" s="258"/>
      <c r="BC452" s="196"/>
      <c r="BD452" s="257"/>
      <c r="BE452" s="255"/>
      <c r="BF452" s="255"/>
      <c r="BG452" s="255"/>
      <c r="BH452" s="196"/>
    </row>
    <row r="453" spans="1:60" ht="6" customHeight="1">
      <c r="A453" s="255"/>
      <c r="B453" s="257"/>
      <c r="C453" s="258"/>
      <c r="BC453" s="196"/>
      <c r="BD453" s="257"/>
      <c r="BE453" s="255"/>
      <c r="BF453" s="255"/>
      <c r="BG453" s="255"/>
      <c r="BH453" s="196"/>
    </row>
    <row r="454" spans="1:60" ht="6" customHeight="1">
      <c r="A454" s="255"/>
      <c r="B454" s="257"/>
      <c r="C454" s="258"/>
      <c r="BC454" s="196"/>
      <c r="BD454" s="257"/>
      <c r="BE454" s="255"/>
      <c r="BF454" s="255"/>
      <c r="BG454" s="255"/>
      <c r="BH454" s="196"/>
    </row>
    <row r="455" spans="1:60" ht="6" customHeight="1">
      <c r="A455" s="255"/>
      <c r="B455" s="257"/>
      <c r="C455" s="258"/>
      <c r="BC455" s="196"/>
      <c r="BD455" s="257"/>
      <c r="BE455" s="255"/>
      <c r="BF455" s="255"/>
      <c r="BG455" s="255"/>
      <c r="BH455" s="196"/>
    </row>
    <row r="456" spans="1:60" ht="6" customHeight="1">
      <c r="A456" s="255"/>
      <c r="B456" s="257"/>
      <c r="C456" s="258"/>
      <c r="BC456" s="196"/>
      <c r="BD456" s="257"/>
      <c r="BE456" s="255"/>
      <c r="BF456" s="255"/>
      <c r="BG456" s="255"/>
      <c r="BH456" s="196"/>
    </row>
    <row r="457" spans="1:60" ht="6" customHeight="1">
      <c r="A457" s="255"/>
      <c r="B457" s="257"/>
      <c r="C457" s="258"/>
      <c r="BC457" s="196"/>
      <c r="BD457" s="257"/>
      <c r="BE457" s="255"/>
      <c r="BF457" s="255"/>
      <c r="BG457" s="255"/>
      <c r="BH457" s="196"/>
    </row>
    <row r="458" spans="1:60" ht="6" customHeight="1">
      <c r="A458" s="255"/>
      <c r="B458" s="257"/>
      <c r="C458" s="258"/>
      <c r="BC458" s="196"/>
      <c r="BD458" s="257"/>
      <c r="BE458" s="255"/>
      <c r="BF458" s="255"/>
      <c r="BG458" s="255"/>
      <c r="BH458" s="196"/>
    </row>
    <row r="459" spans="1:60" ht="6" customHeight="1">
      <c r="A459" s="255"/>
      <c r="B459" s="257"/>
      <c r="C459" s="258"/>
      <c r="BC459" s="196"/>
      <c r="BD459" s="257"/>
      <c r="BE459" s="255"/>
      <c r="BF459" s="255"/>
      <c r="BG459" s="255"/>
      <c r="BH459" s="196"/>
    </row>
    <row r="460" spans="1:60" ht="6" customHeight="1">
      <c r="A460" s="255"/>
      <c r="B460" s="257"/>
      <c r="C460" s="258"/>
      <c r="BC460" s="196"/>
      <c r="BD460" s="257"/>
      <c r="BE460" s="255"/>
      <c r="BF460" s="255"/>
      <c r="BG460" s="255"/>
      <c r="BH460" s="196"/>
    </row>
    <row r="461" spans="1:60" ht="6" customHeight="1">
      <c r="A461" s="255"/>
      <c r="B461" s="257"/>
      <c r="C461" s="258"/>
      <c r="BC461" s="196"/>
      <c r="BD461" s="257"/>
      <c r="BE461" s="255"/>
      <c r="BF461" s="255"/>
      <c r="BG461" s="255"/>
      <c r="BH461" s="196"/>
    </row>
    <row r="462" spans="1:60" ht="6" customHeight="1">
      <c r="A462" s="255"/>
      <c r="B462" s="257"/>
      <c r="C462" s="258"/>
      <c r="BC462" s="196"/>
      <c r="BD462" s="257"/>
      <c r="BE462" s="255"/>
      <c r="BF462" s="255"/>
      <c r="BG462" s="255"/>
      <c r="BH462" s="196"/>
    </row>
    <row r="463" spans="1:60" ht="6" customHeight="1">
      <c r="A463" s="255"/>
      <c r="B463" s="257"/>
      <c r="C463" s="258"/>
      <c r="BC463" s="196"/>
      <c r="BD463" s="257"/>
      <c r="BE463" s="255"/>
      <c r="BF463" s="255"/>
      <c r="BG463" s="255"/>
      <c r="BH463" s="196"/>
    </row>
    <row r="464" spans="1:60" ht="6" customHeight="1">
      <c r="A464" s="255"/>
      <c r="B464" s="257"/>
      <c r="C464" s="258"/>
      <c r="BC464" s="196"/>
      <c r="BD464" s="257"/>
      <c r="BE464" s="255"/>
      <c r="BF464" s="255"/>
      <c r="BG464" s="255"/>
      <c r="BH464" s="196"/>
    </row>
    <row r="465" spans="1:60" ht="6" customHeight="1">
      <c r="A465" s="255"/>
      <c r="B465" s="257"/>
      <c r="C465" s="258"/>
      <c r="BC465" s="196"/>
      <c r="BD465" s="257"/>
      <c r="BE465" s="255"/>
      <c r="BF465" s="255"/>
      <c r="BG465" s="255"/>
      <c r="BH465" s="196"/>
    </row>
    <row r="466" spans="1:60" ht="6" customHeight="1">
      <c r="A466" s="255"/>
      <c r="B466" s="257"/>
      <c r="C466" s="258"/>
      <c r="BC466" s="196"/>
      <c r="BD466" s="257"/>
      <c r="BE466" s="255"/>
      <c r="BF466" s="255"/>
      <c r="BG466" s="255"/>
      <c r="BH466" s="196"/>
    </row>
    <row r="467" spans="1:60" ht="6" customHeight="1">
      <c r="A467" s="255"/>
      <c r="B467" s="257"/>
      <c r="C467" s="258"/>
      <c r="BC467" s="196"/>
      <c r="BD467" s="257"/>
      <c r="BE467" s="255"/>
      <c r="BF467" s="255"/>
      <c r="BG467" s="255"/>
      <c r="BH467" s="196"/>
    </row>
    <row r="468" spans="1:60" ht="6" customHeight="1">
      <c r="A468" s="255"/>
      <c r="B468" s="257"/>
      <c r="C468" s="258"/>
      <c r="BC468" s="196"/>
      <c r="BD468" s="257"/>
      <c r="BE468" s="255"/>
      <c r="BF468" s="255"/>
      <c r="BG468" s="255"/>
      <c r="BH468" s="196"/>
    </row>
    <row r="469" spans="1:60" ht="6" customHeight="1">
      <c r="A469" s="255"/>
      <c r="B469" s="257"/>
      <c r="C469" s="258"/>
      <c r="BC469" s="196"/>
      <c r="BD469" s="257"/>
      <c r="BE469" s="255"/>
      <c r="BF469" s="255"/>
      <c r="BG469" s="255"/>
      <c r="BH469" s="196"/>
    </row>
    <row r="470" spans="1:60" ht="6" customHeight="1">
      <c r="A470" s="255"/>
      <c r="B470" s="257"/>
      <c r="C470" s="258"/>
      <c r="BC470" s="196"/>
      <c r="BD470" s="257"/>
      <c r="BE470" s="255"/>
      <c r="BF470" s="255"/>
      <c r="BG470" s="255"/>
      <c r="BH470" s="196"/>
    </row>
    <row r="471" spans="1:60" ht="6" customHeight="1">
      <c r="A471" s="255"/>
      <c r="B471" s="257"/>
      <c r="C471" s="258"/>
      <c r="BC471" s="196"/>
      <c r="BD471" s="257"/>
      <c r="BE471" s="255"/>
      <c r="BF471" s="255"/>
      <c r="BG471" s="255"/>
      <c r="BH471" s="196"/>
    </row>
    <row r="472" spans="1:60" ht="6" customHeight="1">
      <c r="A472" s="255"/>
      <c r="B472" s="257"/>
      <c r="C472" s="258"/>
      <c r="BC472" s="196"/>
      <c r="BD472" s="257"/>
      <c r="BE472" s="255"/>
      <c r="BF472" s="255"/>
      <c r="BG472" s="255"/>
      <c r="BH472" s="196"/>
    </row>
    <row r="473" spans="1:60" ht="6" customHeight="1">
      <c r="A473" s="255"/>
      <c r="B473" s="257"/>
      <c r="C473" s="258"/>
      <c r="BC473" s="196"/>
      <c r="BD473" s="257"/>
      <c r="BE473" s="255"/>
      <c r="BF473" s="255"/>
      <c r="BG473" s="255"/>
      <c r="BH473" s="196"/>
    </row>
    <row r="474" spans="1:60" ht="6" customHeight="1">
      <c r="A474" s="255"/>
      <c r="B474" s="257"/>
      <c r="C474" s="258"/>
      <c r="BC474" s="196"/>
      <c r="BD474" s="257"/>
      <c r="BE474" s="255"/>
      <c r="BF474" s="255"/>
      <c r="BG474" s="255"/>
      <c r="BH474" s="196"/>
    </row>
    <row r="475" spans="1:60" ht="6" customHeight="1">
      <c r="A475" s="255"/>
      <c r="B475" s="257"/>
      <c r="C475" s="258"/>
      <c r="BC475" s="196"/>
      <c r="BD475" s="257"/>
      <c r="BE475" s="255"/>
      <c r="BF475" s="255"/>
      <c r="BG475" s="255"/>
      <c r="BH475" s="196"/>
    </row>
    <row r="476" spans="1:60" ht="6" customHeight="1">
      <c r="A476" s="255"/>
      <c r="B476" s="257"/>
      <c r="C476" s="258"/>
      <c r="BC476" s="196"/>
      <c r="BD476" s="257"/>
      <c r="BE476" s="255"/>
      <c r="BF476" s="255"/>
      <c r="BG476" s="255"/>
      <c r="BH476" s="196"/>
    </row>
    <row r="477" spans="1:60" ht="6" customHeight="1">
      <c r="A477" s="255"/>
      <c r="B477" s="257"/>
      <c r="C477" s="258"/>
      <c r="BC477" s="196"/>
      <c r="BD477" s="257"/>
      <c r="BE477" s="255"/>
      <c r="BF477" s="255"/>
      <c r="BG477" s="255"/>
      <c r="BH477" s="196"/>
    </row>
    <row r="478" spans="1:60" ht="6" customHeight="1">
      <c r="A478" s="255"/>
      <c r="B478" s="257"/>
      <c r="C478" s="258"/>
      <c r="BC478" s="196"/>
      <c r="BD478" s="257"/>
      <c r="BE478" s="255"/>
      <c r="BF478" s="255"/>
      <c r="BG478" s="255"/>
      <c r="BH478" s="196"/>
    </row>
    <row r="479" spans="1:60" ht="6" customHeight="1">
      <c r="A479" s="255"/>
      <c r="B479" s="257"/>
      <c r="C479" s="258"/>
      <c r="BC479" s="196"/>
      <c r="BD479" s="257"/>
      <c r="BE479" s="255"/>
      <c r="BF479" s="255"/>
      <c r="BG479" s="255"/>
      <c r="BH479" s="196"/>
    </row>
    <row r="480" spans="1:60" ht="6" customHeight="1">
      <c r="A480" s="255"/>
      <c r="B480" s="257"/>
      <c r="C480" s="258"/>
      <c r="BC480" s="196"/>
      <c r="BD480" s="257"/>
      <c r="BE480" s="255"/>
      <c r="BF480" s="255"/>
      <c r="BG480" s="255"/>
      <c r="BH480" s="196"/>
    </row>
    <row r="481" spans="1:60" ht="6" customHeight="1">
      <c r="A481" s="255"/>
      <c r="B481" s="257"/>
      <c r="C481" s="258"/>
      <c r="BC481" s="196"/>
      <c r="BD481" s="257"/>
      <c r="BE481" s="255"/>
      <c r="BF481" s="255"/>
      <c r="BG481" s="255"/>
      <c r="BH481" s="196"/>
    </row>
    <row r="482" spans="1:60" ht="6" customHeight="1">
      <c r="A482" s="255"/>
      <c r="B482" s="257"/>
      <c r="C482" s="258"/>
      <c r="BC482" s="196"/>
      <c r="BD482" s="257"/>
      <c r="BE482" s="255"/>
      <c r="BF482" s="255"/>
      <c r="BG482" s="255"/>
      <c r="BH482" s="196"/>
    </row>
    <row r="483" spans="1:60" ht="6" customHeight="1">
      <c r="A483" s="255"/>
      <c r="B483" s="257"/>
      <c r="C483" s="258"/>
      <c r="BC483" s="196"/>
      <c r="BD483" s="257"/>
      <c r="BE483" s="255"/>
      <c r="BF483" s="255"/>
      <c r="BG483" s="255"/>
      <c r="BH483" s="196"/>
    </row>
    <row r="484" spans="1:60" ht="6" customHeight="1">
      <c r="A484" s="255"/>
      <c r="B484" s="257"/>
      <c r="C484" s="258"/>
      <c r="BC484" s="196"/>
      <c r="BD484" s="257"/>
      <c r="BE484" s="255"/>
      <c r="BF484" s="255"/>
      <c r="BG484" s="255"/>
      <c r="BH484" s="196"/>
    </row>
    <row r="485" spans="1:60" ht="6" customHeight="1">
      <c r="A485" s="255"/>
      <c r="B485" s="257"/>
      <c r="C485" s="258"/>
      <c r="BC485" s="196"/>
      <c r="BD485" s="257"/>
      <c r="BE485" s="255"/>
      <c r="BF485" s="255"/>
      <c r="BG485" s="255"/>
      <c r="BH485" s="196"/>
    </row>
    <row r="486" spans="1:60" ht="6" customHeight="1">
      <c r="A486" s="255"/>
      <c r="B486" s="257"/>
      <c r="C486" s="258"/>
      <c r="BC486" s="196"/>
      <c r="BD486" s="257"/>
      <c r="BE486" s="255"/>
      <c r="BF486" s="255"/>
      <c r="BG486" s="255"/>
      <c r="BH486" s="196"/>
    </row>
    <row r="487" spans="1:60" ht="6" customHeight="1">
      <c r="A487" s="255"/>
      <c r="B487" s="257"/>
      <c r="C487" s="258"/>
      <c r="BC487" s="196"/>
      <c r="BD487" s="257"/>
      <c r="BE487" s="255"/>
      <c r="BF487" s="255"/>
      <c r="BG487" s="255"/>
      <c r="BH487" s="196"/>
    </row>
    <row r="488" spans="1:60" ht="6" customHeight="1">
      <c r="A488" s="255"/>
      <c r="B488" s="257"/>
      <c r="C488" s="258"/>
      <c r="BC488" s="196"/>
      <c r="BD488" s="257"/>
      <c r="BE488" s="255"/>
      <c r="BF488" s="255"/>
      <c r="BG488" s="255"/>
      <c r="BH488" s="196"/>
    </row>
    <row r="489" spans="1:60" ht="6" customHeight="1">
      <c r="A489" s="255"/>
      <c r="B489" s="257"/>
      <c r="C489" s="258"/>
      <c r="BC489" s="196"/>
      <c r="BD489" s="257"/>
      <c r="BE489" s="255"/>
      <c r="BF489" s="255"/>
      <c r="BG489" s="255"/>
      <c r="BH489" s="196"/>
    </row>
    <row r="490" spans="1:60" ht="6" customHeight="1">
      <c r="A490" s="255"/>
      <c r="B490" s="257"/>
      <c r="C490" s="258"/>
      <c r="BC490" s="196"/>
      <c r="BD490" s="257"/>
      <c r="BE490" s="255"/>
      <c r="BF490" s="255"/>
      <c r="BG490" s="255"/>
      <c r="BH490" s="196"/>
    </row>
    <row r="491" spans="1:60" ht="6" customHeight="1">
      <c r="A491" s="255"/>
      <c r="B491" s="257"/>
      <c r="C491" s="258"/>
      <c r="BC491" s="196"/>
      <c r="BD491" s="257"/>
      <c r="BE491" s="255"/>
      <c r="BF491" s="255"/>
      <c r="BG491" s="255"/>
      <c r="BH491" s="196"/>
    </row>
    <row r="492" spans="1:60" ht="6" customHeight="1">
      <c r="A492" s="255"/>
      <c r="B492" s="257"/>
      <c r="C492" s="258"/>
      <c r="BC492" s="196"/>
      <c r="BD492" s="257"/>
      <c r="BE492" s="255"/>
      <c r="BF492" s="255"/>
      <c r="BG492" s="255"/>
      <c r="BH492" s="196"/>
    </row>
    <row r="493" spans="1:60" ht="6" customHeight="1">
      <c r="A493" s="255"/>
      <c r="B493" s="257"/>
      <c r="C493" s="258"/>
      <c r="BC493" s="196"/>
      <c r="BD493" s="257"/>
      <c r="BE493" s="255"/>
      <c r="BF493" s="255"/>
      <c r="BG493" s="255"/>
      <c r="BH493" s="196"/>
    </row>
    <row r="494" spans="1:60" ht="6" customHeight="1">
      <c r="A494" s="255"/>
      <c r="B494" s="257"/>
      <c r="C494" s="258"/>
      <c r="BC494" s="196"/>
      <c r="BD494" s="257"/>
      <c r="BE494" s="255"/>
      <c r="BF494" s="255"/>
      <c r="BG494" s="255"/>
      <c r="BH494" s="196"/>
    </row>
    <row r="495" spans="1:60" ht="6" customHeight="1">
      <c r="A495" s="255"/>
      <c r="B495" s="257"/>
      <c r="C495" s="258"/>
      <c r="BC495" s="196"/>
      <c r="BD495" s="257"/>
      <c r="BE495" s="255"/>
      <c r="BF495" s="255"/>
      <c r="BG495" s="255"/>
      <c r="BH495" s="196"/>
    </row>
    <row r="496" spans="1:60" ht="6" customHeight="1">
      <c r="A496" s="255"/>
      <c r="B496" s="257"/>
      <c r="C496" s="258"/>
      <c r="BC496" s="196"/>
      <c r="BD496" s="257"/>
      <c r="BE496" s="255"/>
      <c r="BF496" s="255"/>
      <c r="BG496" s="255"/>
      <c r="BH496" s="196"/>
    </row>
    <row r="497" spans="1:60" ht="6" customHeight="1">
      <c r="A497" s="255"/>
      <c r="B497" s="257"/>
      <c r="C497" s="258"/>
      <c r="BC497" s="196"/>
      <c r="BD497" s="257"/>
      <c r="BE497" s="255"/>
      <c r="BF497" s="255"/>
      <c r="BG497" s="255"/>
      <c r="BH497" s="196"/>
    </row>
    <row r="498" spans="1:60" ht="6" customHeight="1">
      <c r="A498" s="255"/>
      <c r="B498" s="257"/>
      <c r="C498" s="258"/>
      <c r="BC498" s="196"/>
      <c r="BD498" s="257"/>
      <c r="BE498" s="255"/>
      <c r="BF498" s="255"/>
      <c r="BG498" s="255"/>
      <c r="BH498" s="196"/>
    </row>
    <row r="499" spans="1:60" ht="6" customHeight="1">
      <c r="A499" s="255"/>
      <c r="B499" s="257"/>
      <c r="C499" s="258"/>
      <c r="BC499" s="196"/>
      <c r="BD499" s="257"/>
      <c r="BE499" s="255"/>
      <c r="BF499" s="255"/>
      <c r="BG499" s="255"/>
      <c r="BH499" s="196"/>
    </row>
    <row r="500" spans="1:60" ht="6" customHeight="1">
      <c r="A500" s="255"/>
      <c r="B500" s="257"/>
      <c r="C500" s="258"/>
      <c r="BC500" s="196"/>
      <c r="BD500" s="257"/>
      <c r="BE500" s="255"/>
      <c r="BF500" s="255"/>
      <c r="BG500" s="255"/>
      <c r="BH500" s="196"/>
    </row>
    <row r="501" spans="1:60" ht="6" customHeight="1">
      <c r="A501" s="255"/>
      <c r="B501" s="257"/>
      <c r="C501" s="258"/>
      <c r="BC501" s="196"/>
      <c r="BD501" s="257"/>
      <c r="BE501" s="255"/>
      <c r="BF501" s="255"/>
      <c r="BG501" s="255"/>
      <c r="BH501" s="196"/>
    </row>
    <row r="502" spans="1:60" ht="6" customHeight="1">
      <c r="A502" s="255"/>
      <c r="B502" s="257"/>
      <c r="C502" s="258"/>
      <c r="BC502" s="196"/>
      <c r="BD502" s="257"/>
      <c r="BE502" s="255"/>
      <c r="BF502" s="255"/>
      <c r="BG502" s="255"/>
      <c r="BH502" s="196"/>
    </row>
    <row r="503" spans="1:60" ht="6" customHeight="1">
      <c r="A503" s="255"/>
      <c r="B503" s="257"/>
      <c r="C503" s="258"/>
      <c r="BC503" s="196"/>
      <c r="BD503" s="257"/>
      <c r="BE503" s="255"/>
      <c r="BF503" s="255"/>
      <c r="BG503" s="255"/>
      <c r="BH503" s="196"/>
    </row>
    <row r="504" spans="1:60" ht="6" customHeight="1">
      <c r="A504" s="255"/>
      <c r="B504" s="257"/>
      <c r="C504" s="258"/>
      <c r="BC504" s="196"/>
      <c r="BD504" s="257"/>
      <c r="BE504" s="255"/>
      <c r="BF504" s="255"/>
      <c r="BG504" s="255"/>
      <c r="BH504" s="196"/>
    </row>
    <row r="505" spans="1:60" ht="6" customHeight="1">
      <c r="A505" s="255"/>
      <c r="B505" s="257"/>
      <c r="C505" s="258"/>
      <c r="BC505" s="196"/>
      <c r="BD505" s="257"/>
      <c r="BE505" s="255"/>
      <c r="BF505" s="255"/>
      <c r="BG505" s="255"/>
      <c r="BH505" s="196"/>
    </row>
    <row r="506" spans="1:60" ht="6" customHeight="1">
      <c r="A506" s="255"/>
      <c r="B506" s="257"/>
      <c r="C506" s="258"/>
      <c r="BC506" s="196"/>
      <c r="BD506" s="257"/>
      <c r="BE506" s="255"/>
      <c r="BF506" s="255"/>
      <c r="BG506" s="255"/>
      <c r="BH506" s="196"/>
    </row>
    <row r="507" spans="1:60" ht="6" customHeight="1">
      <c r="A507" s="255"/>
      <c r="B507" s="257"/>
      <c r="C507" s="258"/>
      <c r="BC507" s="196"/>
      <c r="BD507" s="257"/>
      <c r="BE507" s="255"/>
      <c r="BF507" s="255"/>
      <c r="BG507" s="255"/>
      <c r="BH507" s="196"/>
    </row>
    <row r="508" spans="1:60" ht="6" customHeight="1">
      <c r="A508" s="255"/>
      <c r="B508" s="257"/>
      <c r="C508" s="258"/>
      <c r="BC508" s="196"/>
      <c r="BD508" s="257"/>
      <c r="BE508" s="255"/>
      <c r="BF508" s="255"/>
      <c r="BG508" s="255"/>
      <c r="BH508" s="196"/>
    </row>
    <row r="509" spans="1:60" ht="6" customHeight="1">
      <c r="A509" s="255"/>
      <c r="B509" s="257"/>
      <c r="C509" s="258"/>
      <c r="BC509" s="196"/>
      <c r="BD509" s="257"/>
      <c r="BE509" s="255"/>
      <c r="BF509" s="255"/>
      <c r="BG509" s="255"/>
      <c r="BH509" s="196"/>
    </row>
    <row r="510" spans="1:60" ht="6" customHeight="1">
      <c r="A510" s="255"/>
      <c r="B510" s="257"/>
      <c r="C510" s="258"/>
      <c r="BC510" s="196"/>
      <c r="BD510" s="257"/>
      <c r="BE510" s="255"/>
      <c r="BF510" s="255"/>
      <c r="BG510" s="255"/>
      <c r="BH510" s="196"/>
    </row>
    <row r="511" spans="1:60" ht="6" customHeight="1">
      <c r="A511" s="255"/>
      <c r="B511" s="257"/>
      <c r="C511" s="258"/>
      <c r="BC511" s="196"/>
      <c r="BD511" s="257"/>
      <c r="BE511" s="255"/>
      <c r="BF511" s="255"/>
      <c r="BG511" s="255"/>
      <c r="BH511" s="196"/>
    </row>
    <row r="512" spans="1:60" ht="6" customHeight="1">
      <c r="A512" s="255"/>
      <c r="B512" s="257"/>
      <c r="C512" s="258"/>
      <c r="BC512" s="196"/>
      <c r="BD512" s="257"/>
      <c r="BE512" s="255"/>
      <c r="BF512" s="255"/>
      <c r="BG512" s="255"/>
      <c r="BH512" s="196"/>
    </row>
    <row r="513" spans="1:60" ht="6" customHeight="1">
      <c r="A513" s="255"/>
      <c r="B513" s="257"/>
      <c r="C513" s="258"/>
      <c r="BC513" s="196"/>
      <c r="BD513" s="257"/>
      <c r="BE513" s="255"/>
      <c r="BF513" s="255"/>
      <c r="BG513" s="255"/>
      <c r="BH513" s="196"/>
    </row>
    <row r="514" spans="1:60" ht="6" customHeight="1">
      <c r="A514" s="255"/>
      <c r="B514" s="257"/>
      <c r="C514" s="258"/>
      <c r="BC514" s="196"/>
      <c r="BD514" s="257"/>
      <c r="BE514" s="255"/>
      <c r="BF514" s="255"/>
      <c r="BG514" s="255"/>
      <c r="BH514" s="196"/>
    </row>
    <row r="515" spans="1:60" ht="6" customHeight="1">
      <c r="A515" s="255"/>
      <c r="B515" s="257"/>
      <c r="C515" s="258"/>
      <c r="BC515" s="196"/>
      <c r="BD515" s="257"/>
      <c r="BE515" s="255"/>
      <c r="BF515" s="255"/>
      <c r="BG515" s="255"/>
      <c r="BH515" s="196"/>
    </row>
    <row r="516" spans="1:60" ht="6" customHeight="1">
      <c r="A516" s="255"/>
      <c r="B516" s="257"/>
      <c r="C516" s="258"/>
      <c r="BC516" s="196"/>
      <c r="BD516" s="257"/>
      <c r="BE516" s="255"/>
      <c r="BF516" s="255"/>
      <c r="BG516" s="255"/>
      <c r="BH516" s="196"/>
    </row>
    <row r="517" spans="1:60" ht="6" customHeight="1">
      <c r="A517" s="255"/>
      <c r="B517" s="257"/>
      <c r="C517" s="258"/>
      <c r="BC517" s="196"/>
      <c r="BD517" s="257"/>
      <c r="BE517" s="255"/>
      <c r="BF517" s="255"/>
      <c r="BG517" s="255"/>
      <c r="BH517" s="196"/>
    </row>
    <row r="518" spans="1:60" ht="6" customHeight="1">
      <c r="A518" s="255"/>
      <c r="B518" s="257"/>
      <c r="C518" s="258"/>
      <c r="BC518" s="196"/>
      <c r="BD518" s="257"/>
      <c r="BE518" s="255"/>
      <c r="BF518" s="255"/>
      <c r="BG518" s="255"/>
      <c r="BH518" s="196"/>
    </row>
    <row r="519" spans="1:60" ht="6" customHeight="1">
      <c r="A519" s="255"/>
      <c r="B519" s="257"/>
      <c r="C519" s="258"/>
      <c r="BC519" s="196"/>
      <c r="BD519" s="257"/>
      <c r="BE519" s="255"/>
      <c r="BF519" s="255"/>
      <c r="BG519" s="255"/>
      <c r="BH519" s="196"/>
    </row>
    <row r="520" spans="1:60" ht="6" customHeight="1">
      <c r="A520" s="255"/>
      <c r="B520" s="257"/>
      <c r="C520" s="258"/>
      <c r="BC520" s="196"/>
      <c r="BD520" s="257"/>
      <c r="BE520" s="255"/>
      <c r="BF520" s="255"/>
      <c r="BG520" s="255"/>
      <c r="BH520" s="196"/>
    </row>
    <row r="521" spans="1:60" ht="6" customHeight="1">
      <c r="A521" s="255"/>
      <c r="B521" s="257"/>
      <c r="C521" s="258"/>
      <c r="BC521" s="196"/>
      <c r="BD521" s="257"/>
      <c r="BE521" s="255"/>
      <c r="BF521" s="255"/>
      <c r="BG521" s="255"/>
      <c r="BH521" s="196"/>
    </row>
    <row r="522" spans="1:60" ht="6" customHeight="1">
      <c r="A522" s="255"/>
      <c r="B522" s="257"/>
      <c r="C522" s="258"/>
      <c r="BC522" s="196"/>
      <c r="BD522" s="257"/>
      <c r="BE522" s="255"/>
      <c r="BF522" s="255"/>
      <c r="BG522" s="255"/>
      <c r="BH522" s="196"/>
    </row>
    <row r="523" spans="1:60" ht="6" customHeight="1">
      <c r="A523" s="255"/>
      <c r="B523" s="257"/>
      <c r="C523" s="258"/>
      <c r="BC523" s="196"/>
      <c r="BD523" s="257"/>
      <c r="BE523" s="255"/>
      <c r="BF523" s="255"/>
      <c r="BG523" s="255"/>
      <c r="BH523" s="196"/>
    </row>
    <row r="524" spans="1:60" ht="6" customHeight="1">
      <c r="A524" s="255"/>
      <c r="B524" s="257"/>
      <c r="C524" s="258"/>
      <c r="BC524" s="196"/>
      <c r="BD524" s="257"/>
      <c r="BE524" s="255"/>
      <c r="BF524" s="255"/>
      <c r="BG524" s="255"/>
      <c r="BH524" s="196"/>
    </row>
    <row r="525" spans="1:60" ht="6" customHeight="1">
      <c r="A525" s="255"/>
      <c r="B525" s="257"/>
      <c r="C525" s="258"/>
      <c r="BC525" s="196"/>
      <c r="BD525" s="257"/>
      <c r="BE525" s="255"/>
      <c r="BF525" s="255"/>
      <c r="BG525" s="255"/>
      <c r="BH525" s="196"/>
    </row>
    <row r="526" spans="1:60" ht="6" customHeight="1">
      <c r="A526" s="255"/>
      <c r="B526" s="257"/>
      <c r="C526" s="258"/>
      <c r="BC526" s="196"/>
      <c r="BD526" s="257"/>
      <c r="BE526" s="255"/>
      <c r="BF526" s="255"/>
      <c r="BG526" s="255"/>
      <c r="BH526" s="196"/>
    </row>
    <row r="527" spans="1:60" ht="6" customHeight="1">
      <c r="A527" s="255"/>
      <c r="B527" s="257"/>
      <c r="C527" s="258"/>
      <c r="BC527" s="196"/>
      <c r="BD527" s="257"/>
      <c r="BE527" s="255"/>
      <c r="BF527" s="255"/>
      <c r="BG527" s="255"/>
      <c r="BH527" s="196"/>
    </row>
    <row r="528" spans="1:60" ht="6" customHeight="1">
      <c r="A528" s="255"/>
      <c r="B528" s="257"/>
      <c r="C528" s="258"/>
      <c r="BC528" s="196"/>
      <c r="BD528" s="257"/>
      <c r="BE528" s="255"/>
      <c r="BF528" s="255"/>
      <c r="BG528" s="255"/>
      <c r="BH528" s="196"/>
    </row>
    <row r="529" spans="1:60" ht="6" customHeight="1">
      <c r="A529" s="255"/>
      <c r="B529" s="257"/>
      <c r="C529" s="258"/>
      <c r="BC529" s="196"/>
      <c r="BD529" s="257"/>
      <c r="BE529" s="255"/>
      <c r="BF529" s="255"/>
      <c r="BG529" s="255"/>
      <c r="BH529" s="196"/>
    </row>
    <row r="530" spans="1:60" ht="6" customHeight="1">
      <c r="A530" s="255"/>
      <c r="B530" s="257"/>
      <c r="C530" s="258"/>
      <c r="BC530" s="196"/>
      <c r="BD530" s="257"/>
      <c r="BE530" s="255"/>
      <c r="BF530" s="255"/>
      <c r="BG530" s="255"/>
      <c r="BH530" s="196"/>
    </row>
    <row r="531" spans="1:60" ht="6" customHeight="1">
      <c r="A531" s="255"/>
      <c r="B531" s="257"/>
      <c r="C531" s="258"/>
      <c r="BC531" s="196"/>
      <c r="BD531" s="257"/>
      <c r="BE531" s="255"/>
      <c r="BF531" s="255"/>
      <c r="BG531" s="255"/>
      <c r="BH531" s="196"/>
    </row>
    <row r="532" spans="1:60" ht="6" customHeight="1">
      <c r="A532" s="255"/>
      <c r="B532" s="257"/>
      <c r="C532" s="258"/>
      <c r="BC532" s="196"/>
      <c r="BD532" s="257"/>
      <c r="BE532" s="255"/>
      <c r="BF532" s="255"/>
      <c r="BG532" s="255"/>
      <c r="BH532" s="196"/>
    </row>
    <row r="533" spans="1:60" ht="6" customHeight="1">
      <c r="A533" s="255"/>
      <c r="B533" s="257"/>
      <c r="C533" s="258"/>
      <c r="BC533" s="196"/>
      <c r="BD533" s="257"/>
      <c r="BE533" s="255"/>
      <c r="BF533" s="255"/>
      <c r="BG533" s="255"/>
      <c r="BH533" s="196"/>
    </row>
    <row r="534" spans="1:60" ht="6" customHeight="1">
      <c r="A534" s="255"/>
      <c r="B534" s="257"/>
      <c r="C534" s="258"/>
      <c r="BC534" s="196"/>
      <c r="BD534" s="257"/>
      <c r="BE534" s="255"/>
      <c r="BF534" s="255"/>
      <c r="BG534" s="255"/>
      <c r="BH534" s="196"/>
    </row>
    <row r="535" spans="1:60" ht="6" customHeight="1">
      <c r="A535" s="255"/>
      <c r="B535" s="257"/>
      <c r="C535" s="258"/>
      <c r="BC535" s="196"/>
      <c r="BD535" s="257"/>
      <c r="BE535" s="255"/>
      <c r="BF535" s="255"/>
      <c r="BG535" s="255"/>
      <c r="BH535" s="196"/>
    </row>
    <row r="536" spans="1:60" ht="6" customHeight="1">
      <c r="A536" s="255"/>
      <c r="B536" s="257"/>
      <c r="C536" s="258"/>
      <c r="BC536" s="196"/>
      <c r="BD536" s="257"/>
      <c r="BE536" s="255"/>
      <c r="BF536" s="255"/>
      <c r="BG536" s="255"/>
      <c r="BH536" s="196"/>
    </row>
    <row r="537" spans="1:60" ht="6" customHeight="1">
      <c r="A537" s="255"/>
      <c r="B537" s="257"/>
      <c r="C537" s="258"/>
      <c r="BC537" s="196"/>
      <c r="BD537" s="257"/>
      <c r="BE537" s="255"/>
      <c r="BF537" s="255"/>
      <c r="BG537" s="255"/>
      <c r="BH537" s="196"/>
    </row>
    <row r="538" spans="1:60" ht="6" customHeight="1">
      <c r="A538" s="255"/>
      <c r="B538" s="257"/>
      <c r="C538" s="258"/>
      <c r="BC538" s="196"/>
      <c r="BD538" s="257"/>
      <c r="BE538" s="255"/>
      <c r="BF538" s="255"/>
      <c r="BG538" s="255"/>
      <c r="BH538" s="196"/>
    </row>
    <row r="539" spans="1:60" ht="6" customHeight="1">
      <c r="A539" s="255"/>
      <c r="B539" s="257"/>
      <c r="C539" s="258"/>
      <c r="BC539" s="196"/>
      <c r="BD539" s="257"/>
      <c r="BE539" s="255"/>
      <c r="BF539" s="255"/>
      <c r="BG539" s="255"/>
      <c r="BH539" s="196"/>
    </row>
    <row r="540" spans="1:60" ht="6" customHeight="1">
      <c r="A540" s="255"/>
      <c r="B540" s="257"/>
      <c r="C540" s="258"/>
      <c r="BC540" s="196"/>
      <c r="BD540" s="257"/>
      <c r="BE540" s="255"/>
      <c r="BF540" s="255"/>
      <c r="BG540" s="255"/>
      <c r="BH540" s="196"/>
    </row>
    <row r="541" spans="1:60" ht="6" customHeight="1">
      <c r="A541" s="255"/>
      <c r="B541" s="257"/>
      <c r="C541" s="258"/>
      <c r="BC541" s="196"/>
      <c r="BD541" s="257"/>
      <c r="BE541" s="255"/>
      <c r="BF541" s="255"/>
      <c r="BG541" s="255"/>
      <c r="BH541" s="196"/>
    </row>
    <row r="542" spans="1:60" ht="6" customHeight="1">
      <c r="A542" s="255"/>
      <c r="B542" s="257"/>
      <c r="C542" s="258"/>
      <c r="BC542" s="196"/>
      <c r="BD542" s="257"/>
      <c r="BE542" s="255"/>
      <c r="BF542" s="255"/>
      <c r="BG542" s="255"/>
      <c r="BH542" s="196"/>
    </row>
    <row r="543" spans="1:60" ht="6" customHeight="1">
      <c r="A543" s="255"/>
      <c r="B543" s="257"/>
      <c r="C543" s="258"/>
      <c r="BC543" s="196"/>
      <c r="BD543" s="257"/>
      <c r="BE543" s="255"/>
      <c r="BF543" s="255"/>
      <c r="BG543" s="255"/>
      <c r="BH543" s="196"/>
    </row>
    <row r="544" spans="1:60" ht="6" customHeight="1">
      <c r="A544" s="255"/>
      <c r="B544" s="257"/>
      <c r="C544" s="258"/>
      <c r="BC544" s="196"/>
      <c r="BD544" s="257"/>
      <c r="BE544" s="255"/>
      <c r="BF544" s="255"/>
      <c r="BG544" s="255"/>
      <c r="BH544" s="196"/>
    </row>
    <row r="545" spans="1:60" ht="6" customHeight="1">
      <c r="A545" s="255"/>
      <c r="B545" s="257"/>
      <c r="C545" s="258"/>
      <c r="BC545" s="196"/>
      <c r="BD545" s="257"/>
      <c r="BE545" s="255"/>
      <c r="BF545" s="255"/>
      <c r="BG545" s="255"/>
      <c r="BH545" s="196"/>
    </row>
    <row r="546" spans="1:60" ht="6" customHeight="1">
      <c r="A546" s="255"/>
      <c r="B546" s="257"/>
      <c r="C546" s="258"/>
      <c r="BC546" s="196"/>
      <c r="BD546" s="257"/>
      <c r="BE546" s="255"/>
      <c r="BF546" s="255"/>
      <c r="BG546" s="255"/>
      <c r="BH546" s="196"/>
    </row>
    <row r="547" spans="1:60" ht="6" customHeight="1">
      <c r="A547" s="255"/>
      <c r="B547" s="257"/>
      <c r="C547" s="258"/>
      <c r="BC547" s="196"/>
      <c r="BD547" s="257"/>
      <c r="BE547" s="255"/>
      <c r="BF547" s="255"/>
      <c r="BG547" s="255"/>
      <c r="BH547" s="196"/>
    </row>
    <row r="548" spans="1:60" ht="6" customHeight="1">
      <c r="A548" s="255"/>
      <c r="B548" s="257"/>
      <c r="C548" s="258"/>
      <c r="BC548" s="196"/>
      <c r="BD548" s="257"/>
      <c r="BE548" s="255"/>
      <c r="BF548" s="255"/>
      <c r="BG548" s="255"/>
      <c r="BH548" s="196"/>
    </row>
    <row r="549" spans="1:60" ht="6" customHeight="1">
      <c r="A549" s="255"/>
      <c r="B549" s="257"/>
      <c r="C549" s="258"/>
      <c r="BC549" s="196"/>
      <c r="BD549" s="257"/>
      <c r="BE549" s="255"/>
      <c r="BF549" s="255"/>
      <c r="BG549" s="255"/>
      <c r="BH549" s="196"/>
    </row>
    <row r="550" spans="1:60" ht="6" customHeight="1">
      <c r="A550" s="255"/>
      <c r="B550" s="257"/>
      <c r="C550" s="258"/>
      <c r="BC550" s="196"/>
      <c r="BD550" s="257"/>
      <c r="BE550" s="255"/>
      <c r="BF550" s="255"/>
      <c r="BG550" s="255"/>
      <c r="BH550" s="196"/>
    </row>
    <row r="551" spans="1:60" ht="6" customHeight="1">
      <c r="A551" s="255"/>
      <c r="B551" s="257"/>
      <c r="C551" s="258"/>
      <c r="BC551" s="196"/>
      <c r="BD551" s="257"/>
      <c r="BE551" s="255"/>
      <c r="BF551" s="255"/>
      <c r="BG551" s="255"/>
      <c r="BH551" s="196"/>
    </row>
    <row r="552" spans="1:60" ht="6" customHeight="1">
      <c r="A552" s="255"/>
      <c r="B552" s="257"/>
      <c r="C552" s="258"/>
      <c r="BC552" s="196"/>
      <c r="BD552" s="257"/>
      <c r="BE552" s="255"/>
      <c r="BF552" s="255"/>
      <c r="BG552" s="255"/>
      <c r="BH552" s="196"/>
    </row>
    <row r="553" spans="1:60" ht="6" customHeight="1">
      <c r="A553" s="255"/>
      <c r="B553" s="257"/>
      <c r="C553" s="258"/>
      <c r="BC553" s="196"/>
      <c r="BD553" s="257"/>
      <c r="BE553" s="255"/>
      <c r="BF553" s="255"/>
      <c r="BG553" s="255"/>
      <c r="BH553" s="196"/>
    </row>
    <row r="554" spans="1:60" ht="6" customHeight="1">
      <c r="A554" s="255"/>
      <c r="B554" s="257"/>
      <c r="C554" s="258"/>
      <c r="BC554" s="196"/>
      <c r="BD554" s="257"/>
      <c r="BE554" s="255"/>
      <c r="BF554" s="255"/>
      <c r="BG554" s="255"/>
      <c r="BH554" s="196"/>
    </row>
    <row r="555" spans="1:60" ht="6" customHeight="1">
      <c r="A555" s="255"/>
      <c r="B555" s="257"/>
      <c r="C555" s="258"/>
      <c r="BC555" s="196"/>
      <c r="BD555" s="257"/>
      <c r="BE555" s="255"/>
      <c r="BF555" s="255"/>
      <c r="BG555" s="255"/>
      <c r="BH555" s="196"/>
    </row>
    <row r="556" spans="1:60" ht="6" customHeight="1">
      <c r="A556" s="255"/>
      <c r="B556" s="257"/>
      <c r="C556" s="258"/>
      <c r="BC556" s="196"/>
      <c r="BD556" s="257"/>
      <c r="BE556" s="255"/>
      <c r="BF556" s="255"/>
      <c r="BG556" s="255"/>
      <c r="BH556" s="196"/>
    </row>
    <row r="557" spans="1:60" ht="6" customHeight="1">
      <c r="A557" s="255"/>
      <c r="B557" s="257"/>
      <c r="C557" s="258"/>
      <c r="BC557" s="196"/>
      <c r="BD557" s="257"/>
      <c r="BE557" s="255"/>
      <c r="BF557" s="255"/>
      <c r="BG557" s="255"/>
      <c r="BH557" s="196"/>
    </row>
    <row r="558" spans="1:60" ht="6" customHeight="1">
      <c r="A558" s="255"/>
      <c r="B558" s="257"/>
      <c r="C558" s="258"/>
      <c r="BC558" s="196"/>
      <c r="BD558" s="257"/>
      <c r="BE558" s="255"/>
      <c r="BF558" s="255"/>
      <c r="BG558" s="255"/>
      <c r="BH558" s="196"/>
    </row>
    <row r="559" spans="1:60" ht="6" customHeight="1">
      <c r="A559" s="255"/>
      <c r="B559" s="257"/>
      <c r="C559" s="258"/>
      <c r="BC559" s="196"/>
      <c r="BD559" s="257"/>
      <c r="BE559" s="255"/>
      <c r="BF559" s="255"/>
      <c r="BG559" s="255"/>
      <c r="BH559" s="196"/>
    </row>
    <row r="560" spans="1:60" ht="6" customHeight="1">
      <c r="A560" s="255"/>
      <c r="B560" s="257"/>
      <c r="C560" s="258"/>
      <c r="BC560" s="196"/>
      <c r="BD560" s="257"/>
      <c r="BE560" s="255"/>
      <c r="BF560" s="255"/>
      <c r="BG560" s="255"/>
      <c r="BH560" s="196"/>
    </row>
    <row r="561" spans="1:60" ht="6" customHeight="1">
      <c r="A561" s="255"/>
      <c r="B561" s="257"/>
      <c r="C561" s="258"/>
      <c r="BC561" s="196"/>
      <c r="BD561" s="257"/>
      <c r="BE561" s="255"/>
      <c r="BF561" s="255"/>
      <c r="BG561" s="255"/>
      <c r="BH561" s="196"/>
    </row>
    <row r="562" spans="1:60" ht="6" customHeight="1">
      <c r="A562" s="255"/>
      <c r="B562" s="257"/>
      <c r="C562" s="258"/>
      <c r="BC562" s="196"/>
      <c r="BD562" s="257"/>
      <c r="BE562" s="255"/>
      <c r="BF562" s="255"/>
      <c r="BG562" s="255"/>
      <c r="BH562" s="196"/>
    </row>
    <row r="563" spans="1:60" ht="6" customHeight="1">
      <c r="A563" s="255"/>
      <c r="B563" s="257"/>
      <c r="C563" s="258"/>
      <c r="BC563" s="196"/>
      <c r="BD563" s="257"/>
      <c r="BE563" s="255"/>
      <c r="BF563" s="255"/>
      <c r="BG563" s="255"/>
      <c r="BH563" s="196"/>
    </row>
    <row r="564" spans="1:60" ht="6" customHeight="1">
      <c r="A564" s="255"/>
      <c r="B564" s="257"/>
      <c r="C564" s="258"/>
      <c r="BC564" s="196"/>
      <c r="BD564" s="257"/>
      <c r="BE564" s="255"/>
      <c r="BF564" s="255"/>
      <c r="BG564" s="255"/>
      <c r="BH564" s="196"/>
    </row>
    <row r="565" spans="1:60" ht="6" customHeight="1">
      <c r="A565" s="255"/>
      <c r="B565" s="257"/>
      <c r="C565" s="258"/>
      <c r="BC565" s="196"/>
      <c r="BD565" s="257"/>
      <c r="BE565" s="255"/>
      <c r="BF565" s="255"/>
      <c r="BG565" s="255"/>
      <c r="BH565" s="196"/>
    </row>
    <row r="566" spans="1:60" ht="6" customHeight="1">
      <c r="A566" s="255"/>
      <c r="B566" s="257"/>
      <c r="C566" s="258"/>
      <c r="BC566" s="196"/>
      <c r="BD566" s="257"/>
      <c r="BE566" s="255"/>
      <c r="BF566" s="255"/>
      <c r="BG566" s="255"/>
      <c r="BH566" s="196"/>
    </row>
    <row r="567" spans="1:60" ht="6" customHeight="1">
      <c r="A567" s="255"/>
      <c r="B567" s="257"/>
      <c r="C567" s="258"/>
      <c r="BC567" s="196"/>
      <c r="BD567" s="257"/>
      <c r="BE567" s="255"/>
      <c r="BF567" s="255"/>
      <c r="BG567" s="255"/>
      <c r="BH567" s="196"/>
    </row>
    <row r="568" spans="1:60" ht="6" customHeight="1">
      <c r="A568" s="255"/>
      <c r="B568" s="257"/>
      <c r="C568" s="258"/>
      <c r="BC568" s="196"/>
      <c r="BD568" s="257"/>
      <c r="BE568" s="255"/>
      <c r="BF568" s="255"/>
      <c r="BG568" s="255"/>
      <c r="BH568" s="196"/>
    </row>
    <row r="569" spans="1:60" ht="6" customHeight="1">
      <c r="A569" s="255"/>
      <c r="B569" s="257"/>
      <c r="C569" s="258"/>
      <c r="BC569" s="196"/>
      <c r="BD569" s="257"/>
      <c r="BE569" s="255"/>
      <c r="BF569" s="255"/>
      <c r="BG569" s="255"/>
      <c r="BH569" s="196"/>
    </row>
    <row r="570" spans="1:60" ht="6" customHeight="1">
      <c r="A570" s="255"/>
      <c r="B570" s="257"/>
      <c r="C570" s="258"/>
      <c r="BC570" s="196"/>
      <c r="BD570" s="257"/>
      <c r="BE570" s="255"/>
      <c r="BF570" s="255"/>
      <c r="BG570" s="255"/>
      <c r="BH570" s="196"/>
    </row>
    <row r="571" spans="1:60" ht="6" customHeight="1">
      <c r="A571" s="255"/>
      <c r="B571" s="257"/>
      <c r="C571" s="258"/>
      <c r="BC571" s="196"/>
      <c r="BD571" s="257"/>
      <c r="BE571" s="255"/>
      <c r="BF571" s="255"/>
      <c r="BG571" s="255"/>
      <c r="BH571" s="196"/>
    </row>
    <row r="572" spans="1:60" ht="6" customHeight="1">
      <c r="A572" s="255"/>
      <c r="B572" s="257"/>
      <c r="C572" s="258"/>
      <c r="BC572" s="196"/>
      <c r="BD572" s="257"/>
      <c r="BE572" s="255"/>
      <c r="BF572" s="255"/>
      <c r="BG572" s="255"/>
      <c r="BH572" s="196"/>
    </row>
    <row r="573" spans="1:60" ht="6" customHeight="1">
      <c r="A573" s="255"/>
      <c r="B573" s="257"/>
      <c r="C573" s="258"/>
      <c r="BC573" s="196"/>
      <c r="BD573" s="257"/>
      <c r="BE573" s="255"/>
      <c r="BF573" s="255"/>
      <c r="BG573" s="255"/>
      <c r="BH573" s="196"/>
    </row>
    <row r="574" spans="1:60" ht="6" customHeight="1">
      <c r="A574" s="255"/>
      <c r="B574" s="257"/>
      <c r="C574" s="258"/>
      <c r="BC574" s="196"/>
      <c r="BD574" s="257"/>
      <c r="BE574" s="255"/>
      <c r="BF574" s="255"/>
      <c r="BG574" s="255"/>
      <c r="BH574" s="196"/>
    </row>
    <row r="575" spans="1:60" ht="6" customHeight="1">
      <c r="A575" s="255"/>
      <c r="B575" s="257"/>
      <c r="C575" s="258"/>
      <c r="BC575" s="196"/>
      <c r="BD575" s="257"/>
      <c r="BE575" s="255"/>
      <c r="BF575" s="255"/>
      <c r="BG575" s="255"/>
      <c r="BH575" s="196"/>
    </row>
    <row r="576" spans="1:60" ht="6" customHeight="1">
      <c r="A576" s="255"/>
      <c r="B576" s="257"/>
      <c r="C576" s="258"/>
      <c r="BC576" s="196"/>
      <c r="BD576" s="257"/>
      <c r="BE576" s="255"/>
      <c r="BF576" s="255"/>
      <c r="BG576" s="255"/>
      <c r="BH576" s="196"/>
    </row>
    <row r="577" spans="1:60" ht="6" customHeight="1">
      <c r="A577" s="255"/>
      <c r="B577" s="257"/>
      <c r="C577" s="258"/>
      <c r="BC577" s="196"/>
      <c r="BD577" s="257"/>
      <c r="BE577" s="255"/>
      <c r="BF577" s="255"/>
      <c r="BG577" s="255"/>
      <c r="BH577" s="196"/>
    </row>
    <row r="578" spans="1:60" ht="6" customHeight="1">
      <c r="A578" s="255"/>
      <c r="B578" s="257"/>
      <c r="C578" s="258"/>
      <c r="BC578" s="196"/>
      <c r="BD578" s="257"/>
      <c r="BE578" s="255"/>
      <c r="BF578" s="255"/>
      <c r="BG578" s="255"/>
      <c r="BH578" s="196"/>
    </row>
    <row r="579" spans="1:60" ht="6" customHeight="1">
      <c r="A579" s="255"/>
      <c r="B579" s="257"/>
      <c r="C579" s="258"/>
      <c r="BC579" s="196"/>
      <c r="BD579" s="257"/>
      <c r="BE579" s="255"/>
      <c r="BF579" s="255"/>
      <c r="BG579" s="255"/>
      <c r="BH579" s="196"/>
    </row>
    <row r="580" spans="1:60" ht="6" customHeight="1">
      <c r="A580" s="255"/>
      <c r="B580" s="257"/>
      <c r="C580" s="258"/>
      <c r="BC580" s="196"/>
      <c r="BD580" s="257"/>
      <c r="BE580" s="255"/>
      <c r="BF580" s="255"/>
      <c r="BG580" s="255"/>
      <c r="BH580" s="196"/>
    </row>
    <row r="581" spans="1:60" ht="6" customHeight="1">
      <c r="A581" s="255"/>
      <c r="B581" s="257"/>
      <c r="C581" s="258"/>
      <c r="BC581" s="196"/>
      <c r="BD581" s="257"/>
      <c r="BE581" s="255"/>
      <c r="BF581" s="255"/>
      <c r="BG581" s="255"/>
      <c r="BH581" s="196"/>
    </row>
    <row r="582" spans="1:60" ht="6" customHeight="1">
      <c r="A582" s="255"/>
      <c r="B582" s="257"/>
      <c r="C582" s="258"/>
      <c r="BC582" s="196"/>
      <c r="BD582" s="257"/>
      <c r="BE582" s="255"/>
      <c r="BF582" s="255"/>
      <c r="BG582" s="255"/>
      <c r="BH582" s="196"/>
    </row>
    <row r="583" spans="1:60" ht="6" customHeight="1">
      <c r="A583" s="255"/>
      <c r="B583" s="257"/>
      <c r="C583" s="258"/>
      <c r="BC583" s="196"/>
      <c r="BD583" s="257"/>
      <c r="BE583" s="255"/>
      <c r="BF583" s="255"/>
      <c r="BG583" s="255"/>
      <c r="BH583" s="196"/>
    </row>
    <row r="584" spans="1:60" ht="6" customHeight="1">
      <c r="A584" s="255"/>
      <c r="B584" s="257"/>
      <c r="C584" s="258"/>
      <c r="BC584" s="196"/>
      <c r="BD584" s="257"/>
      <c r="BE584" s="255"/>
      <c r="BF584" s="255"/>
      <c r="BG584" s="255"/>
      <c r="BH584" s="196"/>
    </row>
    <row r="585" spans="1:60" ht="6" customHeight="1">
      <c r="A585" s="255"/>
      <c r="B585" s="257"/>
      <c r="C585" s="258"/>
      <c r="BC585" s="196"/>
      <c r="BD585" s="257"/>
      <c r="BE585" s="255"/>
      <c r="BF585" s="255"/>
      <c r="BG585" s="255"/>
      <c r="BH585" s="196"/>
    </row>
    <row r="586" spans="1:60" ht="6" customHeight="1">
      <c r="A586" s="255"/>
      <c r="B586" s="257"/>
      <c r="C586" s="258"/>
      <c r="BC586" s="196"/>
      <c r="BD586" s="257"/>
      <c r="BE586" s="255"/>
      <c r="BF586" s="255"/>
      <c r="BG586" s="255"/>
      <c r="BH586" s="196"/>
    </row>
    <row r="587" spans="1:60" ht="6" customHeight="1">
      <c r="A587" s="255"/>
      <c r="B587" s="257"/>
      <c r="C587" s="258"/>
      <c r="BC587" s="196"/>
      <c r="BD587" s="257"/>
      <c r="BE587" s="255"/>
      <c r="BF587" s="255"/>
      <c r="BG587" s="255"/>
      <c r="BH587" s="196"/>
    </row>
    <row r="588" spans="1:60" ht="6" customHeight="1">
      <c r="A588" s="255"/>
      <c r="B588" s="257"/>
      <c r="C588" s="258"/>
      <c r="BC588" s="196"/>
      <c r="BD588" s="257"/>
      <c r="BE588" s="255"/>
      <c r="BF588" s="255"/>
      <c r="BG588" s="255"/>
      <c r="BH588" s="196"/>
    </row>
    <row r="589" spans="1:60" ht="6" customHeight="1">
      <c r="A589" s="255"/>
      <c r="B589" s="257"/>
      <c r="C589" s="258"/>
      <c r="BC589" s="196"/>
      <c r="BD589" s="257"/>
      <c r="BE589" s="255"/>
      <c r="BF589" s="255"/>
      <c r="BG589" s="255"/>
      <c r="BH589" s="196"/>
    </row>
    <row r="590" spans="1:60" ht="6" customHeight="1">
      <c r="A590" s="255"/>
      <c r="B590" s="257"/>
      <c r="C590" s="258"/>
      <c r="BC590" s="196"/>
      <c r="BD590" s="257"/>
      <c r="BE590" s="255"/>
      <c r="BF590" s="255"/>
      <c r="BG590" s="255"/>
      <c r="BH590" s="196"/>
    </row>
    <row r="591" spans="1:60" ht="6" customHeight="1">
      <c r="A591" s="255"/>
      <c r="B591" s="257"/>
      <c r="C591" s="258"/>
      <c r="BC591" s="196"/>
      <c r="BD591" s="257"/>
      <c r="BE591" s="255"/>
      <c r="BF591" s="255"/>
      <c r="BG591" s="255"/>
      <c r="BH591" s="196"/>
    </row>
    <row r="592" spans="1:60" ht="6" customHeight="1">
      <c r="A592" s="255"/>
      <c r="B592" s="257"/>
      <c r="C592" s="258"/>
      <c r="BC592" s="196"/>
      <c r="BD592" s="257"/>
      <c r="BE592" s="255"/>
      <c r="BF592" s="255"/>
      <c r="BG592" s="255"/>
      <c r="BH592" s="196"/>
    </row>
    <row r="593" spans="1:60" ht="6" customHeight="1">
      <c r="A593" s="255"/>
      <c r="B593" s="257"/>
      <c r="C593" s="258"/>
      <c r="BC593" s="196"/>
      <c r="BD593" s="257"/>
      <c r="BE593" s="255"/>
      <c r="BF593" s="255"/>
      <c r="BG593" s="255"/>
      <c r="BH593" s="196"/>
    </row>
    <row r="594" spans="1:60" ht="6" customHeight="1">
      <c r="A594" s="255"/>
      <c r="B594" s="257"/>
      <c r="C594" s="258"/>
      <c r="BC594" s="196"/>
      <c r="BD594" s="257"/>
      <c r="BE594" s="255"/>
      <c r="BF594" s="255"/>
      <c r="BG594" s="255"/>
      <c r="BH594" s="196"/>
    </row>
    <row r="595" spans="1:60" ht="6" customHeight="1">
      <c r="A595" s="255"/>
      <c r="B595" s="257"/>
      <c r="C595" s="258"/>
      <c r="BC595" s="196"/>
      <c r="BD595" s="257"/>
      <c r="BE595" s="255"/>
      <c r="BF595" s="255"/>
      <c r="BG595" s="255"/>
      <c r="BH595" s="196"/>
    </row>
    <row r="596" spans="1:60" ht="6" customHeight="1">
      <c r="A596" s="255"/>
      <c r="B596" s="257"/>
      <c r="C596" s="258"/>
      <c r="BC596" s="196"/>
      <c r="BD596" s="257"/>
      <c r="BE596" s="255"/>
      <c r="BF596" s="255"/>
      <c r="BG596" s="255"/>
      <c r="BH596" s="196"/>
    </row>
    <row r="597" spans="1:60" ht="6" customHeight="1">
      <c r="A597" s="255"/>
      <c r="B597" s="257"/>
      <c r="C597" s="258"/>
      <c r="BC597" s="196"/>
      <c r="BD597" s="257"/>
      <c r="BE597" s="255"/>
      <c r="BF597" s="255"/>
      <c r="BG597" s="255"/>
      <c r="BH597" s="196"/>
    </row>
    <row r="598" spans="1:60" ht="6" customHeight="1">
      <c r="A598" s="255"/>
      <c r="B598" s="257"/>
      <c r="C598" s="258"/>
      <c r="BC598" s="196"/>
      <c r="BD598" s="257"/>
      <c r="BE598" s="255"/>
      <c r="BF598" s="255"/>
      <c r="BG598" s="255"/>
      <c r="BH598" s="196"/>
    </row>
    <row r="599" spans="1:60" ht="6" customHeight="1">
      <c r="A599" s="255"/>
      <c r="B599" s="257"/>
      <c r="C599" s="258"/>
      <c r="BC599" s="196"/>
      <c r="BD599" s="257"/>
      <c r="BE599" s="255"/>
      <c r="BF599" s="255"/>
      <c r="BG599" s="255"/>
      <c r="BH599" s="196"/>
    </row>
    <row r="600" spans="1:60" ht="6" customHeight="1">
      <c r="A600" s="255"/>
      <c r="B600" s="257"/>
      <c r="C600" s="258"/>
      <c r="BC600" s="196"/>
      <c r="BD600" s="257"/>
      <c r="BE600" s="255"/>
      <c r="BF600" s="255"/>
      <c r="BG600" s="255"/>
      <c r="BH600" s="196"/>
    </row>
    <row r="601" spans="1:60" ht="6" customHeight="1">
      <c r="A601" s="255"/>
      <c r="B601" s="257"/>
      <c r="C601" s="258"/>
      <c r="BC601" s="196"/>
      <c r="BD601" s="257"/>
      <c r="BE601" s="255"/>
      <c r="BF601" s="255"/>
      <c r="BG601" s="255"/>
      <c r="BH601" s="196"/>
    </row>
    <row r="602" spans="1:60" ht="6" customHeight="1">
      <c r="A602" s="255"/>
      <c r="B602" s="257"/>
      <c r="C602" s="258"/>
      <c r="BC602" s="196"/>
      <c r="BD602" s="257"/>
      <c r="BE602" s="255"/>
      <c r="BF602" s="255"/>
      <c r="BG602" s="255"/>
      <c r="BH602" s="196"/>
    </row>
    <row r="603" spans="1:60" ht="6" customHeight="1">
      <c r="A603" s="255"/>
      <c r="B603" s="257"/>
      <c r="C603" s="258"/>
      <c r="BC603" s="196"/>
      <c r="BD603" s="257"/>
      <c r="BE603" s="255"/>
      <c r="BF603" s="255"/>
      <c r="BG603" s="255"/>
      <c r="BH603" s="196"/>
    </row>
    <row r="604" spans="1:60" ht="6" customHeight="1">
      <c r="A604" s="255"/>
      <c r="B604" s="257"/>
      <c r="C604" s="258"/>
      <c r="BC604" s="196"/>
      <c r="BD604" s="257"/>
      <c r="BE604" s="255"/>
      <c r="BF604" s="255"/>
      <c r="BG604" s="255"/>
      <c r="BH604" s="196"/>
    </row>
    <row r="605" spans="1:60" ht="6" customHeight="1">
      <c r="A605" s="255"/>
      <c r="B605" s="257"/>
      <c r="C605" s="258"/>
      <c r="BC605" s="196"/>
      <c r="BD605" s="257"/>
      <c r="BE605" s="255"/>
      <c r="BF605" s="255"/>
      <c r="BG605" s="255"/>
      <c r="BH605" s="196"/>
    </row>
    <row r="606" spans="1:60" ht="6" customHeight="1">
      <c r="A606" s="255"/>
      <c r="B606" s="257"/>
      <c r="C606" s="258"/>
      <c r="BC606" s="196"/>
      <c r="BD606" s="257"/>
      <c r="BE606" s="255"/>
      <c r="BF606" s="255"/>
      <c r="BG606" s="255"/>
      <c r="BH606" s="196"/>
    </row>
    <row r="607" spans="1:60" ht="6" customHeight="1">
      <c r="A607" s="255"/>
      <c r="B607" s="257"/>
      <c r="C607" s="258"/>
      <c r="BC607" s="196"/>
      <c r="BD607" s="257"/>
      <c r="BE607" s="255"/>
      <c r="BF607" s="255"/>
      <c r="BG607" s="255"/>
      <c r="BH607" s="196"/>
    </row>
    <row r="608" spans="1:60" ht="6" customHeight="1">
      <c r="A608" s="255"/>
      <c r="B608" s="257"/>
      <c r="C608" s="258"/>
      <c r="BC608" s="196"/>
      <c r="BD608" s="257"/>
      <c r="BE608" s="255"/>
      <c r="BF608" s="255"/>
      <c r="BG608" s="255"/>
      <c r="BH608" s="196"/>
    </row>
    <row r="609" spans="1:60" ht="6" customHeight="1">
      <c r="A609" s="255"/>
      <c r="B609" s="257"/>
      <c r="C609" s="258"/>
      <c r="BC609" s="196"/>
      <c r="BD609" s="257"/>
      <c r="BE609" s="255"/>
      <c r="BF609" s="255"/>
      <c r="BG609" s="255"/>
      <c r="BH609" s="196"/>
    </row>
    <row r="610" spans="1:60" ht="6" customHeight="1">
      <c r="A610" s="255"/>
      <c r="B610" s="257"/>
      <c r="C610" s="258"/>
      <c r="BC610" s="196"/>
      <c r="BD610" s="257"/>
      <c r="BE610" s="255"/>
      <c r="BF610" s="255"/>
      <c r="BG610" s="255"/>
      <c r="BH610" s="196"/>
    </row>
    <row r="611" spans="1:60" ht="6" customHeight="1">
      <c r="A611" s="255"/>
      <c r="B611" s="257"/>
      <c r="C611" s="258"/>
      <c r="BC611" s="196"/>
      <c r="BD611" s="257"/>
      <c r="BE611" s="255"/>
      <c r="BF611" s="255"/>
      <c r="BG611" s="255"/>
      <c r="BH611" s="196"/>
    </row>
    <row r="612" spans="1:60" ht="6" customHeight="1">
      <c r="A612" s="255"/>
      <c r="B612" s="257"/>
      <c r="C612" s="258"/>
      <c r="BC612" s="196"/>
      <c r="BD612" s="257"/>
      <c r="BE612" s="255"/>
      <c r="BF612" s="255"/>
      <c r="BG612" s="255"/>
      <c r="BH612" s="196"/>
    </row>
    <row r="613" spans="1:60" ht="6" customHeight="1">
      <c r="A613" s="255"/>
      <c r="B613" s="257"/>
      <c r="C613" s="258"/>
      <c r="BC613" s="196"/>
      <c r="BD613" s="257"/>
      <c r="BE613" s="255"/>
      <c r="BF613" s="255"/>
      <c r="BG613" s="255"/>
      <c r="BH613" s="196"/>
    </row>
    <row r="614" spans="1:60" ht="6" customHeight="1">
      <c r="A614" s="255"/>
      <c r="B614" s="257"/>
      <c r="C614" s="258"/>
      <c r="BC614" s="196"/>
      <c r="BD614" s="257"/>
      <c r="BE614" s="255"/>
      <c r="BF614" s="255"/>
      <c r="BG614" s="255"/>
      <c r="BH614" s="196"/>
    </row>
    <row r="615" spans="1:60" ht="6" customHeight="1">
      <c r="A615" s="255"/>
      <c r="B615" s="257"/>
      <c r="C615" s="258"/>
      <c r="BC615" s="196"/>
      <c r="BD615" s="257"/>
      <c r="BE615" s="255"/>
      <c r="BF615" s="255"/>
      <c r="BG615" s="255"/>
      <c r="BH615" s="196"/>
    </row>
    <row r="616" spans="1:60" ht="6" customHeight="1">
      <c r="A616" s="255"/>
      <c r="B616" s="257"/>
      <c r="C616" s="258"/>
      <c r="BC616" s="196"/>
      <c r="BD616" s="257"/>
      <c r="BE616" s="255"/>
      <c r="BF616" s="255"/>
      <c r="BG616" s="255"/>
      <c r="BH616" s="196"/>
    </row>
    <row r="617" spans="1:60" ht="6" customHeight="1">
      <c r="A617" s="255"/>
      <c r="B617" s="257"/>
      <c r="C617" s="258"/>
      <c r="BC617" s="196"/>
      <c r="BD617" s="257"/>
      <c r="BE617" s="255"/>
      <c r="BF617" s="255"/>
      <c r="BG617" s="255"/>
      <c r="BH617" s="196"/>
    </row>
    <row r="618" spans="1:60" ht="6" customHeight="1">
      <c r="A618" s="255"/>
      <c r="B618" s="257"/>
      <c r="C618" s="258"/>
      <c r="BC618" s="196"/>
      <c r="BD618" s="257"/>
      <c r="BE618" s="255"/>
      <c r="BF618" s="255"/>
      <c r="BG618" s="255"/>
      <c r="BH618" s="196"/>
    </row>
    <row r="619" spans="1:60" ht="6" customHeight="1">
      <c r="A619" s="255"/>
      <c r="B619" s="257"/>
      <c r="C619" s="258"/>
      <c r="BC619" s="196"/>
      <c r="BD619" s="257"/>
      <c r="BE619" s="255"/>
      <c r="BF619" s="255"/>
      <c r="BG619" s="255"/>
      <c r="BH619" s="196"/>
    </row>
    <row r="620" spans="1:60" ht="6" customHeight="1">
      <c r="A620" s="255"/>
      <c r="B620" s="257"/>
      <c r="C620" s="258"/>
      <c r="BC620" s="196"/>
      <c r="BD620" s="257"/>
      <c r="BE620" s="255"/>
      <c r="BF620" s="255"/>
      <c r="BG620" s="255"/>
      <c r="BH620" s="196"/>
    </row>
    <row r="621" spans="1:60" ht="6" customHeight="1">
      <c r="A621" s="255"/>
      <c r="B621" s="257"/>
      <c r="C621" s="258"/>
      <c r="BC621" s="196"/>
      <c r="BD621" s="257"/>
      <c r="BE621" s="255"/>
      <c r="BF621" s="255"/>
      <c r="BG621" s="255"/>
      <c r="BH621" s="196"/>
    </row>
    <row r="622" spans="1:60" ht="6" customHeight="1">
      <c r="A622" s="255"/>
      <c r="B622" s="257"/>
      <c r="C622" s="258"/>
      <c r="BC622" s="196"/>
      <c r="BD622" s="257"/>
      <c r="BE622" s="255"/>
      <c r="BF622" s="255"/>
      <c r="BG622" s="255"/>
      <c r="BH622" s="196"/>
    </row>
    <row r="623" spans="1:60" ht="6" customHeight="1">
      <c r="A623" s="255"/>
      <c r="B623" s="257"/>
      <c r="C623" s="258"/>
      <c r="BC623" s="196"/>
      <c r="BD623" s="257"/>
      <c r="BE623" s="255"/>
      <c r="BF623" s="255"/>
      <c r="BG623" s="255"/>
      <c r="BH623" s="196"/>
    </row>
    <row r="624" spans="1:60" ht="6" customHeight="1">
      <c r="A624" s="255"/>
      <c r="B624" s="257"/>
      <c r="C624" s="258"/>
      <c r="BC624" s="196"/>
      <c r="BD624" s="257"/>
      <c r="BE624" s="255"/>
      <c r="BF624" s="255"/>
      <c r="BG624" s="255"/>
      <c r="BH624" s="196"/>
    </row>
    <row r="625" spans="1:60" ht="6" customHeight="1">
      <c r="A625" s="255"/>
      <c r="B625" s="257"/>
      <c r="C625" s="258"/>
      <c r="BC625" s="196"/>
      <c r="BD625" s="257"/>
      <c r="BE625" s="255"/>
      <c r="BF625" s="255"/>
      <c r="BG625" s="255"/>
      <c r="BH625" s="196"/>
    </row>
    <row r="626" spans="1:60" ht="6" customHeight="1">
      <c r="A626" s="255"/>
      <c r="B626" s="257"/>
      <c r="C626" s="258"/>
      <c r="BC626" s="196"/>
      <c r="BD626" s="257"/>
      <c r="BE626" s="255"/>
      <c r="BF626" s="255"/>
      <c r="BG626" s="255"/>
      <c r="BH626" s="196"/>
    </row>
    <row r="627" spans="1:60" ht="6" customHeight="1">
      <c r="A627" s="255"/>
      <c r="B627" s="257"/>
      <c r="C627" s="258"/>
      <c r="BC627" s="196"/>
      <c r="BD627" s="257"/>
      <c r="BE627" s="255"/>
      <c r="BF627" s="255"/>
      <c r="BG627" s="255"/>
      <c r="BH627" s="196"/>
    </row>
    <row r="628" spans="1:60" ht="6" customHeight="1">
      <c r="A628" s="255"/>
      <c r="B628" s="257"/>
      <c r="C628" s="258"/>
      <c r="BC628" s="196"/>
      <c r="BD628" s="257"/>
      <c r="BE628" s="255"/>
      <c r="BF628" s="255"/>
      <c r="BG628" s="255"/>
      <c r="BH628" s="196"/>
    </row>
    <row r="629" spans="1:60" ht="6" customHeight="1">
      <c r="A629" s="255"/>
      <c r="B629" s="257"/>
      <c r="C629" s="258"/>
      <c r="BC629" s="196"/>
      <c r="BD629" s="257"/>
      <c r="BE629" s="255"/>
      <c r="BF629" s="255"/>
      <c r="BG629" s="255"/>
      <c r="BH629" s="196"/>
    </row>
    <row r="630" spans="1:60" ht="6" customHeight="1">
      <c r="A630" s="255"/>
      <c r="B630" s="257"/>
      <c r="C630" s="258"/>
      <c r="BC630" s="196"/>
      <c r="BD630" s="257"/>
      <c r="BE630" s="255"/>
      <c r="BF630" s="255"/>
      <c r="BG630" s="255"/>
      <c r="BH630" s="196"/>
    </row>
    <row r="631" spans="1:60" ht="6" customHeight="1">
      <c r="A631" s="255"/>
      <c r="B631" s="257"/>
      <c r="C631" s="258"/>
      <c r="BC631" s="196"/>
      <c r="BD631" s="257"/>
      <c r="BE631" s="255"/>
      <c r="BF631" s="255"/>
      <c r="BG631" s="255"/>
      <c r="BH631" s="196"/>
    </row>
    <row r="632" spans="1:60" ht="6" customHeight="1">
      <c r="A632" s="255"/>
      <c r="B632" s="257"/>
      <c r="C632" s="258"/>
      <c r="BC632" s="196"/>
      <c r="BD632" s="257"/>
      <c r="BE632" s="255"/>
      <c r="BF632" s="255"/>
      <c r="BG632" s="255"/>
      <c r="BH632" s="196"/>
    </row>
    <row r="633" spans="1:60" ht="6" customHeight="1">
      <c r="A633" s="255"/>
      <c r="B633" s="257"/>
      <c r="C633" s="258"/>
      <c r="BC633" s="196"/>
      <c r="BD633" s="257"/>
      <c r="BE633" s="255"/>
      <c r="BF633" s="255"/>
      <c r="BG633" s="255"/>
      <c r="BH633" s="196"/>
    </row>
    <row r="634" spans="1:60" ht="6" customHeight="1">
      <c r="A634" s="255"/>
      <c r="B634" s="257"/>
      <c r="C634" s="258"/>
      <c r="BC634" s="196"/>
      <c r="BD634" s="257"/>
      <c r="BE634" s="255"/>
      <c r="BF634" s="255"/>
      <c r="BG634" s="255"/>
      <c r="BH634" s="196"/>
    </row>
    <row r="635" spans="1:60" ht="6" customHeight="1">
      <c r="A635" s="255"/>
      <c r="B635" s="257"/>
      <c r="C635" s="258"/>
      <c r="BC635" s="196"/>
      <c r="BD635" s="257"/>
      <c r="BE635" s="255"/>
      <c r="BF635" s="255"/>
      <c r="BG635" s="255"/>
      <c r="BH635" s="196"/>
    </row>
    <row r="636" spans="1:60" ht="6" customHeight="1">
      <c r="A636" s="255"/>
      <c r="B636" s="257"/>
      <c r="C636" s="258"/>
      <c r="BC636" s="196"/>
      <c r="BD636" s="257"/>
      <c r="BE636" s="255"/>
      <c r="BF636" s="255"/>
      <c r="BG636" s="255"/>
      <c r="BH636" s="196"/>
    </row>
    <row r="637" spans="1:60" ht="6" customHeight="1">
      <c r="A637" s="255"/>
      <c r="B637" s="257"/>
      <c r="C637" s="258"/>
      <c r="BC637" s="196"/>
      <c r="BD637" s="257"/>
      <c r="BE637" s="255"/>
      <c r="BF637" s="255"/>
      <c r="BG637" s="255"/>
      <c r="BH637" s="196"/>
    </row>
    <row r="638" spans="1:60" ht="6" customHeight="1">
      <c r="A638" s="255"/>
      <c r="B638" s="257"/>
      <c r="C638" s="258"/>
      <c r="BC638" s="196"/>
      <c r="BD638" s="257"/>
      <c r="BE638" s="255"/>
      <c r="BF638" s="255"/>
      <c r="BG638" s="255"/>
      <c r="BH638" s="196"/>
    </row>
    <row r="639" spans="1:60" ht="6" customHeight="1">
      <c r="A639" s="255"/>
      <c r="B639" s="257"/>
      <c r="C639" s="258"/>
      <c r="BC639" s="196"/>
      <c r="BD639" s="257"/>
      <c r="BE639" s="255"/>
      <c r="BF639" s="255"/>
      <c r="BG639" s="255"/>
      <c r="BH639" s="196"/>
    </row>
    <row r="640" spans="1:60" ht="6" customHeight="1">
      <c r="A640" s="255"/>
      <c r="B640" s="257"/>
      <c r="C640" s="258"/>
      <c r="BC640" s="196"/>
      <c r="BD640" s="257"/>
      <c r="BE640" s="255"/>
      <c r="BF640" s="255"/>
      <c r="BG640" s="255"/>
      <c r="BH640" s="196"/>
    </row>
    <row r="641" spans="1:60" ht="6" customHeight="1">
      <c r="A641" s="255"/>
      <c r="B641" s="257"/>
      <c r="C641" s="258"/>
      <c r="BC641" s="196"/>
      <c r="BD641" s="257"/>
      <c r="BE641" s="255"/>
      <c r="BF641" s="255"/>
      <c r="BG641" s="255"/>
      <c r="BH641" s="196"/>
    </row>
    <row r="642" spans="1:60" ht="6" customHeight="1">
      <c r="A642" s="255"/>
      <c r="B642" s="257"/>
      <c r="C642" s="258"/>
      <c r="BC642" s="196"/>
      <c r="BD642" s="257"/>
      <c r="BE642" s="255"/>
      <c r="BF642" s="255"/>
      <c r="BG642" s="255"/>
      <c r="BH642" s="196"/>
    </row>
    <row r="643" spans="1:60" ht="6" customHeight="1">
      <c r="A643" s="255"/>
      <c r="B643" s="257"/>
      <c r="C643" s="258"/>
      <c r="BC643" s="196"/>
      <c r="BD643" s="257"/>
      <c r="BE643" s="255"/>
      <c r="BF643" s="255"/>
      <c r="BG643" s="255"/>
      <c r="BH643" s="196"/>
    </row>
    <row r="644" spans="1:60" ht="6" customHeight="1">
      <c r="A644" s="255"/>
      <c r="B644" s="257"/>
      <c r="C644" s="258"/>
      <c r="BC644" s="196"/>
      <c r="BD644" s="257"/>
      <c r="BE644" s="255"/>
      <c r="BF644" s="255"/>
      <c r="BG644" s="255"/>
      <c r="BH644" s="196"/>
    </row>
    <row r="645" spans="1:60" ht="6" customHeight="1">
      <c r="A645" s="255"/>
      <c r="B645" s="257"/>
      <c r="C645" s="258"/>
      <c r="BC645" s="196"/>
      <c r="BD645" s="257"/>
      <c r="BE645" s="255"/>
      <c r="BF645" s="255"/>
      <c r="BG645" s="255"/>
      <c r="BH645" s="196"/>
    </row>
    <row r="646" spans="1:60" ht="6" customHeight="1">
      <c r="A646" s="255"/>
      <c r="B646" s="257"/>
      <c r="C646" s="258"/>
      <c r="BC646" s="196"/>
      <c r="BD646" s="257"/>
      <c r="BE646" s="255"/>
      <c r="BF646" s="255"/>
      <c r="BG646" s="255"/>
      <c r="BH646" s="196"/>
    </row>
    <row r="647" spans="1:60" ht="6" customHeight="1">
      <c r="A647" s="255"/>
      <c r="B647" s="257"/>
      <c r="C647" s="258"/>
      <c r="BC647" s="196"/>
      <c r="BD647" s="257"/>
      <c r="BE647" s="255"/>
      <c r="BF647" s="255"/>
      <c r="BG647" s="255"/>
      <c r="BH647" s="196"/>
    </row>
    <row r="648" spans="1:60" ht="6" customHeight="1">
      <c r="A648" s="255"/>
      <c r="B648" s="257"/>
      <c r="C648" s="258"/>
      <c r="BC648" s="196"/>
      <c r="BD648" s="257"/>
      <c r="BE648" s="255"/>
      <c r="BF648" s="255"/>
      <c r="BG648" s="255"/>
      <c r="BH648" s="196"/>
    </row>
    <row r="649" spans="1:60" ht="6" customHeight="1">
      <c r="A649" s="255"/>
      <c r="B649" s="257"/>
      <c r="C649" s="258"/>
      <c r="BC649" s="196"/>
      <c r="BD649" s="257"/>
      <c r="BE649" s="255"/>
      <c r="BF649" s="255"/>
      <c r="BG649" s="255"/>
      <c r="BH649" s="196"/>
    </row>
    <row r="650" spans="1:60" ht="6" customHeight="1">
      <c r="A650" s="255"/>
      <c r="B650" s="257"/>
      <c r="C650" s="258"/>
      <c r="BC650" s="196"/>
      <c r="BD650" s="257"/>
      <c r="BE650" s="255"/>
      <c r="BF650" s="255"/>
      <c r="BG650" s="255"/>
      <c r="BH650" s="196"/>
    </row>
    <row r="651" spans="1:60" ht="6" customHeight="1">
      <c r="A651" s="255"/>
      <c r="B651" s="257"/>
      <c r="C651" s="258"/>
      <c r="BC651" s="196"/>
      <c r="BD651" s="257"/>
      <c r="BE651" s="255"/>
      <c r="BF651" s="255"/>
      <c r="BG651" s="255"/>
      <c r="BH651" s="196"/>
    </row>
    <row r="652" spans="1:60" ht="6" customHeight="1">
      <c r="A652" s="255"/>
      <c r="B652" s="257"/>
      <c r="C652" s="258"/>
      <c r="BC652" s="196"/>
      <c r="BD652" s="257"/>
      <c r="BE652" s="255"/>
      <c r="BF652" s="255"/>
      <c r="BG652" s="255"/>
      <c r="BH652" s="196"/>
    </row>
    <row r="653" spans="1:60" ht="6" customHeight="1">
      <c r="A653" s="255"/>
      <c r="B653" s="257"/>
      <c r="C653" s="258"/>
      <c r="BC653" s="196"/>
      <c r="BD653" s="257"/>
      <c r="BE653" s="255"/>
      <c r="BF653" s="255"/>
      <c r="BG653" s="255"/>
      <c r="BH653" s="196"/>
    </row>
    <row r="654" spans="1:60" ht="6" customHeight="1">
      <c r="A654" s="255"/>
      <c r="B654" s="257"/>
      <c r="C654" s="258"/>
      <c r="BC654" s="196"/>
      <c r="BD654" s="257"/>
      <c r="BE654" s="255"/>
      <c r="BF654" s="255"/>
      <c r="BG654" s="255"/>
      <c r="BH654" s="196"/>
    </row>
    <row r="655" spans="1:60" ht="6" customHeight="1">
      <c r="A655" s="255"/>
      <c r="B655" s="257"/>
      <c r="C655" s="258"/>
      <c r="BC655" s="196"/>
      <c r="BD655" s="257"/>
      <c r="BE655" s="255"/>
      <c r="BF655" s="255"/>
      <c r="BG655" s="255"/>
      <c r="BH655" s="196"/>
    </row>
    <row r="656" spans="1:60" ht="6" customHeight="1">
      <c r="A656" s="255"/>
      <c r="B656" s="257"/>
      <c r="C656" s="258"/>
      <c r="BC656" s="196"/>
      <c r="BD656" s="257"/>
      <c r="BE656" s="255"/>
      <c r="BF656" s="255"/>
      <c r="BG656" s="255"/>
      <c r="BH656" s="196"/>
    </row>
    <row r="657" spans="1:60" ht="6" customHeight="1">
      <c r="A657" s="255"/>
      <c r="B657" s="257"/>
      <c r="C657" s="258"/>
      <c r="BC657" s="196"/>
      <c r="BD657" s="257"/>
      <c r="BE657" s="255"/>
      <c r="BF657" s="255"/>
      <c r="BG657" s="255"/>
      <c r="BH657" s="196"/>
    </row>
    <row r="658" spans="1:60" ht="6" customHeight="1">
      <c r="A658" s="255"/>
      <c r="B658" s="257"/>
      <c r="C658" s="258"/>
      <c r="BC658" s="196"/>
      <c r="BD658" s="257"/>
      <c r="BE658" s="255"/>
      <c r="BF658" s="255"/>
      <c r="BG658" s="255"/>
      <c r="BH658" s="196"/>
    </row>
    <row r="659" spans="1:60" ht="6" customHeight="1">
      <c r="A659" s="255"/>
      <c r="B659" s="257"/>
      <c r="C659" s="258"/>
      <c r="BC659" s="196"/>
      <c r="BD659" s="257"/>
      <c r="BE659" s="255"/>
      <c r="BF659" s="255"/>
      <c r="BG659" s="255"/>
      <c r="BH659" s="196"/>
    </row>
    <row r="660" spans="1:60" ht="6" customHeight="1">
      <c r="A660" s="255"/>
      <c r="B660" s="257"/>
      <c r="C660" s="258"/>
      <c r="BC660" s="196"/>
      <c r="BD660" s="257"/>
      <c r="BE660" s="255"/>
      <c r="BF660" s="255"/>
      <c r="BG660" s="255"/>
      <c r="BH660" s="196"/>
    </row>
    <row r="661" spans="1:60" ht="6" customHeight="1">
      <c r="A661" s="255"/>
      <c r="B661" s="257"/>
      <c r="C661" s="258"/>
      <c r="BC661" s="196"/>
      <c r="BD661" s="257"/>
      <c r="BE661" s="255"/>
      <c r="BF661" s="255"/>
      <c r="BG661" s="255"/>
      <c r="BH661" s="196"/>
    </row>
    <row r="662" spans="1:60" ht="6" customHeight="1">
      <c r="A662" s="255"/>
      <c r="B662" s="257"/>
      <c r="C662" s="258"/>
      <c r="BC662" s="196"/>
      <c r="BD662" s="257"/>
      <c r="BE662" s="255"/>
      <c r="BF662" s="255"/>
      <c r="BG662" s="255"/>
      <c r="BH662" s="196"/>
    </row>
    <row r="663" spans="1:60" ht="6" customHeight="1">
      <c r="A663" s="255"/>
      <c r="B663" s="257"/>
      <c r="C663" s="258"/>
      <c r="BC663" s="196"/>
      <c r="BD663" s="257"/>
      <c r="BE663" s="255"/>
      <c r="BF663" s="255"/>
      <c r="BG663" s="255"/>
      <c r="BH663" s="196"/>
    </row>
    <row r="664" spans="1:60" ht="6" customHeight="1">
      <c r="A664" s="255"/>
      <c r="B664" s="257"/>
      <c r="C664" s="258"/>
      <c r="BC664" s="196"/>
      <c r="BD664" s="257"/>
      <c r="BE664" s="255"/>
      <c r="BF664" s="255"/>
      <c r="BG664" s="255"/>
      <c r="BH664" s="196"/>
    </row>
    <row r="665" spans="1:60" ht="6" customHeight="1">
      <c r="A665" s="255"/>
      <c r="B665" s="257"/>
      <c r="C665" s="258"/>
      <c r="BC665" s="196"/>
      <c r="BD665" s="257"/>
      <c r="BE665" s="255"/>
      <c r="BF665" s="255"/>
      <c r="BG665" s="255"/>
      <c r="BH665" s="196"/>
    </row>
    <row r="666" spans="1:60" ht="6" customHeight="1">
      <c r="A666" s="255"/>
      <c r="B666" s="257"/>
      <c r="C666" s="258"/>
      <c r="BC666" s="196"/>
      <c r="BD666" s="257"/>
      <c r="BE666" s="255"/>
      <c r="BF666" s="255"/>
      <c r="BG666" s="255"/>
      <c r="BH666" s="196"/>
    </row>
    <row r="667" spans="1:60" ht="6" customHeight="1">
      <c r="A667" s="255"/>
      <c r="B667" s="257"/>
      <c r="C667" s="258"/>
      <c r="BC667" s="196"/>
      <c r="BD667" s="257"/>
      <c r="BE667" s="255"/>
      <c r="BF667" s="255"/>
      <c r="BG667" s="255"/>
      <c r="BH667" s="196"/>
    </row>
    <row r="668" spans="1:60" ht="6" customHeight="1">
      <c r="A668" s="255"/>
      <c r="B668" s="257"/>
      <c r="C668" s="258"/>
      <c r="BC668" s="196"/>
      <c r="BD668" s="257"/>
      <c r="BE668" s="255"/>
      <c r="BF668" s="255"/>
      <c r="BG668" s="255"/>
      <c r="BH668" s="196"/>
    </row>
    <row r="669" spans="1:60" ht="6" customHeight="1">
      <c r="A669" s="255"/>
      <c r="B669" s="257"/>
      <c r="C669" s="258"/>
      <c r="BC669" s="196"/>
      <c r="BD669" s="257"/>
      <c r="BE669" s="255"/>
      <c r="BF669" s="255"/>
      <c r="BG669" s="255"/>
      <c r="BH669" s="196"/>
    </row>
    <row r="670" spans="1:60" ht="6" customHeight="1">
      <c r="A670" s="255"/>
      <c r="B670" s="257"/>
      <c r="C670" s="258"/>
      <c r="BC670" s="196"/>
      <c r="BD670" s="257"/>
      <c r="BE670" s="255"/>
      <c r="BF670" s="255"/>
      <c r="BG670" s="255"/>
      <c r="BH670" s="196"/>
    </row>
    <row r="671" spans="1:60" ht="6" customHeight="1">
      <c r="A671" s="255"/>
      <c r="B671" s="257"/>
      <c r="C671" s="258"/>
      <c r="BC671" s="196"/>
      <c r="BD671" s="257"/>
      <c r="BE671" s="255"/>
      <c r="BF671" s="255"/>
      <c r="BG671" s="255"/>
      <c r="BH671" s="196"/>
    </row>
    <row r="672" spans="1:60" ht="6" customHeight="1">
      <c r="A672" s="255"/>
      <c r="B672" s="257"/>
      <c r="C672" s="258"/>
      <c r="BC672" s="196"/>
      <c r="BD672" s="257"/>
      <c r="BE672" s="255"/>
      <c r="BF672" s="255"/>
      <c r="BG672" s="255"/>
      <c r="BH672" s="196"/>
    </row>
    <row r="673" spans="1:60" ht="6" customHeight="1">
      <c r="A673" s="255"/>
      <c r="B673" s="257"/>
      <c r="C673" s="258"/>
      <c r="BC673" s="196"/>
      <c r="BD673" s="257"/>
      <c r="BE673" s="255"/>
      <c r="BF673" s="255"/>
      <c r="BG673" s="255"/>
      <c r="BH673" s="196"/>
    </row>
    <row r="674" spans="1:60" ht="6" customHeight="1">
      <c r="A674" s="255"/>
      <c r="B674" s="257"/>
      <c r="C674" s="258"/>
      <c r="BC674" s="196"/>
      <c r="BD674" s="257"/>
      <c r="BE674" s="255"/>
      <c r="BF674" s="255"/>
      <c r="BG674" s="255"/>
      <c r="BH674" s="196"/>
    </row>
    <row r="675" spans="1:60" ht="6" customHeight="1">
      <c r="A675" s="255"/>
      <c r="B675" s="257"/>
      <c r="C675" s="258"/>
      <c r="BC675" s="196"/>
      <c r="BD675" s="257"/>
      <c r="BE675" s="255"/>
      <c r="BF675" s="255"/>
      <c r="BG675" s="255"/>
      <c r="BH675" s="196"/>
    </row>
    <row r="676" spans="1:60" ht="6" customHeight="1">
      <c r="A676" s="255"/>
      <c r="B676" s="257"/>
      <c r="C676" s="258"/>
      <c r="BC676" s="196"/>
      <c r="BD676" s="257"/>
      <c r="BE676" s="255"/>
      <c r="BF676" s="255"/>
      <c r="BG676" s="255"/>
      <c r="BH676" s="196"/>
    </row>
    <row r="677" spans="1:60" ht="6" customHeight="1">
      <c r="A677" s="255"/>
      <c r="B677" s="257"/>
      <c r="C677" s="258"/>
      <c r="BC677" s="196"/>
      <c r="BD677" s="257"/>
      <c r="BE677" s="255"/>
      <c r="BF677" s="255"/>
      <c r="BG677" s="255"/>
      <c r="BH677" s="196"/>
    </row>
    <row r="678" spans="1:60" ht="6" customHeight="1">
      <c r="A678" s="255"/>
      <c r="B678" s="257"/>
      <c r="C678" s="258"/>
      <c r="BC678" s="196"/>
      <c r="BD678" s="257"/>
      <c r="BE678" s="255"/>
      <c r="BF678" s="255"/>
      <c r="BG678" s="255"/>
      <c r="BH678" s="196"/>
    </row>
    <row r="679" spans="1:60" ht="6" customHeight="1">
      <c r="A679" s="255"/>
      <c r="B679" s="257"/>
      <c r="C679" s="258"/>
      <c r="BC679" s="196"/>
      <c r="BD679" s="257"/>
      <c r="BE679" s="255"/>
      <c r="BF679" s="255"/>
      <c r="BG679" s="255"/>
      <c r="BH679" s="196"/>
    </row>
    <row r="680" spans="1:60" ht="6" customHeight="1">
      <c r="A680" s="255"/>
      <c r="B680" s="257"/>
      <c r="C680" s="258"/>
      <c r="BC680" s="196"/>
      <c r="BD680" s="257"/>
      <c r="BE680" s="255"/>
      <c r="BF680" s="255"/>
      <c r="BG680" s="255"/>
      <c r="BH680" s="196"/>
    </row>
    <row r="681" spans="1:60" ht="6" customHeight="1">
      <c r="A681" s="255"/>
      <c r="B681" s="257"/>
      <c r="C681" s="258"/>
      <c r="BC681" s="196"/>
      <c r="BD681" s="257"/>
      <c r="BE681" s="255"/>
      <c r="BF681" s="255"/>
      <c r="BG681" s="255"/>
      <c r="BH681" s="196"/>
    </row>
    <row r="682" spans="1:60" ht="6" customHeight="1">
      <c r="A682" s="255"/>
      <c r="B682" s="257"/>
      <c r="C682" s="258"/>
      <c r="BC682" s="196"/>
      <c r="BD682" s="257"/>
      <c r="BE682" s="255"/>
      <c r="BF682" s="255"/>
      <c r="BG682" s="255"/>
      <c r="BH682" s="196"/>
    </row>
    <row r="683" spans="1:60" ht="6" customHeight="1">
      <c r="A683" s="255"/>
      <c r="B683" s="257"/>
      <c r="C683" s="258"/>
      <c r="BC683" s="196"/>
      <c r="BD683" s="257"/>
      <c r="BE683" s="255"/>
      <c r="BF683" s="255"/>
      <c r="BG683" s="255"/>
      <c r="BH683" s="196"/>
    </row>
    <row r="684" spans="1:60" ht="6" customHeight="1">
      <c r="A684" s="255"/>
      <c r="B684" s="257"/>
      <c r="C684" s="258"/>
      <c r="BC684" s="196"/>
      <c r="BD684" s="257"/>
      <c r="BE684" s="255"/>
      <c r="BF684" s="255"/>
      <c r="BG684" s="255"/>
      <c r="BH684" s="196"/>
    </row>
    <row r="685" spans="1:60" ht="6" customHeight="1">
      <c r="A685" s="255"/>
      <c r="B685" s="257"/>
      <c r="C685" s="258"/>
      <c r="BC685" s="196"/>
      <c r="BD685" s="257"/>
      <c r="BE685" s="255"/>
      <c r="BF685" s="255"/>
      <c r="BG685" s="255"/>
      <c r="BH685" s="196"/>
    </row>
    <row r="686" spans="1:60" ht="6" customHeight="1">
      <c r="A686" s="255"/>
      <c r="B686" s="257"/>
      <c r="C686" s="258"/>
      <c r="BC686" s="196"/>
      <c r="BD686" s="257"/>
      <c r="BE686" s="255"/>
      <c r="BF686" s="255"/>
      <c r="BG686" s="255"/>
      <c r="BH686" s="196"/>
    </row>
    <row r="687" spans="1:60" ht="6" customHeight="1">
      <c r="A687" s="255"/>
      <c r="B687" s="257"/>
      <c r="C687" s="258"/>
      <c r="BC687" s="196"/>
      <c r="BD687" s="257"/>
      <c r="BE687" s="255"/>
      <c r="BF687" s="255"/>
      <c r="BG687" s="255"/>
      <c r="BH687" s="196"/>
    </row>
    <row r="688" spans="1:60" ht="6" customHeight="1">
      <c r="A688" s="255"/>
      <c r="B688" s="257"/>
      <c r="C688" s="258"/>
      <c r="BC688" s="196"/>
      <c r="BD688" s="257"/>
      <c r="BE688" s="255"/>
      <c r="BF688" s="255"/>
      <c r="BG688" s="255"/>
      <c r="BH688" s="196"/>
    </row>
    <row r="689" spans="1:60" ht="6" customHeight="1">
      <c r="A689" s="255"/>
      <c r="B689" s="257"/>
      <c r="C689" s="258"/>
      <c r="BC689" s="196"/>
      <c r="BD689" s="257"/>
      <c r="BE689" s="255"/>
      <c r="BF689" s="255"/>
      <c r="BG689" s="255"/>
      <c r="BH689" s="196"/>
    </row>
    <row r="690" spans="1:60" ht="6" customHeight="1">
      <c r="A690" s="255"/>
      <c r="B690" s="257"/>
      <c r="C690" s="258"/>
      <c r="BC690" s="196"/>
      <c r="BD690" s="257"/>
      <c r="BE690" s="255"/>
      <c r="BF690" s="255"/>
      <c r="BG690" s="255"/>
      <c r="BH690" s="196"/>
    </row>
    <row r="691" spans="1:60" ht="6" customHeight="1">
      <c r="A691" s="255"/>
      <c r="B691" s="257"/>
      <c r="C691" s="258"/>
      <c r="BC691" s="196"/>
      <c r="BD691" s="257"/>
      <c r="BE691" s="255"/>
      <c r="BF691" s="255"/>
      <c r="BG691" s="255"/>
      <c r="BH691" s="196"/>
    </row>
    <row r="692" spans="1:60" ht="6" customHeight="1">
      <c r="A692" s="255"/>
      <c r="B692" s="257"/>
      <c r="C692" s="258"/>
      <c r="BC692" s="196"/>
      <c r="BD692" s="257"/>
      <c r="BE692" s="255"/>
      <c r="BF692" s="255"/>
      <c r="BG692" s="255"/>
      <c r="BH692" s="196"/>
    </row>
    <row r="693" spans="1:60" ht="6" customHeight="1">
      <c r="A693" s="255"/>
      <c r="B693" s="257"/>
      <c r="C693" s="258"/>
      <c r="BC693" s="196"/>
      <c r="BD693" s="257"/>
      <c r="BE693" s="255"/>
      <c r="BF693" s="255"/>
      <c r="BG693" s="255"/>
      <c r="BH693" s="196"/>
    </row>
    <row r="694" spans="1:60" ht="6" customHeight="1">
      <c r="A694" s="255"/>
      <c r="B694" s="257"/>
      <c r="C694" s="258"/>
      <c r="BC694" s="196"/>
      <c r="BD694" s="257"/>
      <c r="BE694" s="255"/>
      <c r="BF694" s="255"/>
      <c r="BG694" s="255"/>
      <c r="BH694" s="196"/>
    </row>
    <row r="695" spans="1:60" ht="6" customHeight="1">
      <c r="A695" s="255"/>
      <c r="B695" s="257"/>
      <c r="C695" s="258"/>
      <c r="BC695" s="196"/>
      <c r="BD695" s="257"/>
      <c r="BE695" s="255"/>
      <c r="BF695" s="255"/>
      <c r="BG695" s="255"/>
      <c r="BH695" s="196"/>
    </row>
    <row r="696" spans="1:60" ht="6" customHeight="1">
      <c r="A696" s="255"/>
      <c r="B696" s="257"/>
      <c r="C696" s="258"/>
      <c r="BC696" s="196"/>
      <c r="BD696" s="257"/>
      <c r="BE696" s="255"/>
      <c r="BF696" s="255"/>
      <c r="BG696" s="255"/>
      <c r="BH696" s="196"/>
    </row>
    <row r="697" spans="1:60" ht="6" customHeight="1">
      <c r="A697" s="255"/>
      <c r="B697" s="257"/>
      <c r="C697" s="258"/>
      <c r="BC697" s="196"/>
      <c r="BD697" s="257"/>
      <c r="BE697" s="255"/>
      <c r="BF697" s="255"/>
      <c r="BG697" s="255"/>
      <c r="BH697" s="196"/>
    </row>
    <row r="698" spans="1:60" ht="6" customHeight="1">
      <c r="A698" s="255"/>
      <c r="B698" s="257"/>
      <c r="C698" s="258"/>
      <c r="BC698" s="196"/>
      <c r="BD698" s="257"/>
      <c r="BE698" s="255"/>
      <c r="BF698" s="255"/>
      <c r="BG698" s="255"/>
      <c r="BH698" s="196"/>
    </row>
    <row r="699" spans="1:60" ht="6" customHeight="1">
      <c r="A699" s="255"/>
      <c r="B699" s="257"/>
      <c r="C699" s="258"/>
      <c r="BC699" s="196"/>
      <c r="BD699" s="257"/>
      <c r="BE699" s="255"/>
      <c r="BF699" s="255"/>
      <c r="BG699" s="255"/>
      <c r="BH699" s="196"/>
    </row>
    <row r="700" spans="1:60" ht="6" customHeight="1">
      <c r="A700" s="255"/>
      <c r="B700" s="257"/>
      <c r="C700" s="258"/>
      <c r="BC700" s="196"/>
      <c r="BD700" s="257"/>
      <c r="BE700" s="255"/>
      <c r="BF700" s="255"/>
      <c r="BG700" s="255"/>
      <c r="BH700" s="196"/>
    </row>
    <row r="701" spans="1:60" ht="6" customHeight="1">
      <c r="A701" s="255"/>
      <c r="B701" s="257"/>
      <c r="C701" s="258"/>
      <c r="BC701" s="196"/>
      <c r="BD701" s="257"/>
      <c r="BE701" s="255"/>
      <c r="BF701" s="255"/>
      <c r="BG701" s="255"/>
      <c r="BH701" s="196"/>
    </row>
    <row r="702" spans="1:60" ht="6" customHeight="1">
      <c r="A702" s="255"/>
      <c r="B702" s="257"/>
      <c r="C702" s="258"/>
      <c r="BC702" s="196"/>
      <c r="BD702" s="257"/>
      <c r="BE702" s="255"/>
      <c r="BF702" s="255"/>
      <c r="BG702" s="255"/>
      <c r="BH702" s="196"/>
    </row>
    <row r="703" spans="1:60" ht="6" customHeight="1">
      <c r="A703" s="255"/>
      <c r="B703" s="257"/>
      <c r="C703" s="258"/>
      <c r="BC703" s="196"/>
      <c r="BD703" s="257"/>
      <c r="BE703" s="255"/>
      <c r="BF703" s="255"/>
      <c r="BG703" s="255"/>
      <c r="BH703" s="196"/>
    </row>
    <row r="704" spans="1:60" ht="6" customHeight="1">
      <c r="A704" s="255"/>
      <c r="B704" s="257"/>
      <c r="C704" s="258"/>
      <c r="BC704" s="196"/>
      <c r="BD704" s="257"/>
      <c r="BE704" s="255"/>
      <c r="BF704" s="255"/>
      <c r="BG704" s="255"/>
      <c r="BH704" s="196"/>
    </row>
    <row r="705" spans="1:60" ht="6" customHeight="1">
      <c r="A705" s="255"/>
      <c r="B705" s="257"/>
      <c r="C705" s="258"/>
      <c r="BC705" s="196"/>
      <c r="BD705" s="257"/>
      <c r="BE705" s="255"/>
      <c r="BF705" s="255"/>
      <c r="BG705" s="255"/>
      <c r="BH705" s="196"/>
    </row>
    <row r="706" spans="1:60" ht="6" customHeight="1">
      <c r="A706" s="255"/>
      <c r="B706" s="257"/>
      <c r="C706" s="258"/>
      <c r="BC706" s="196"/>
      <c r="BD706" s="257"/>
      <c r="BE706" s="255"/>
      <c r="BF706" s="255"/>
      <c r="BG706" s="255"/>
      <c r="BH706" s="196"/>
    </row>
    <row r="707" spans="1:60" ht="6" customHeight="1">
      <c r="A707" s="255"/>
      <c r="B707" s="257"/>
      <c r="C707" s="258"/>
      <c r="BC707" s="196"/>
      <c r="BD707" s="257"/>
      <c r="BE707" s="255"/>
      <c r="BF707" s="255"/>
      <c r="BG707" s="255"/>
      <c r="BH707" s="196"/>
    </row>
    <row r="708" spans="1:60" ht="6" customHeight="1">
      <c r="A708" s="255"/>
      <c r="B708" s="257"/>
      <c r="C708" s="258"/>
      <c r="BC708" s="196"/>
      <c r="BD708" s="257"/>
      <c r="BE708" s="255"/>
      <c r="BF708" s="255"/>
      <c r="BG708" s="255"/>
      <c r="BH708" s="196"/>
    </row>
    <row r="709" spans="1:60" ht="6" customHeight="1">
      <c r="A709" s="255"/>
      <c r="B709" s="257"/>
      <c r="C709" s="258"/>
      <c r="BC709" s="196"/>
      <c r="BD709" s="257"/>
      <c r="BE709" s="255"/>
      <c r="BF709" s="255"/>
      <c r="BG709" s="255"/>
      <c r="BH709" s="196"/>
    </row>
    <row r="710" spans="1:60" ht="6" customHeight="1">
      <c r="A710" s="255"/>
      <c r="B710" s="257"/>
      <c r="C710" s="258"/>
      <c r="BC710" s="196"/>
      <c r="BD710" s="257"/>
      <c r="BE710" s="255"/>
      <c r="BF710" s="255"/>
      <c r="BG710" s="255"/>
      <c r="BH710" s="196"/>
    </row>
    <row r="711" spans="1:60" ht="6" customHeight="1">
      <c r="A711" s="255"/>
      <c r="B711" s="257"/>
      <c r="C711" s="258"/>
      <c r="BC711" s="196"/>
      <c r="BD711" s="257"/>
      <c r="BE711" s="255"/>
      <c r="BF711" s="255"/>
      <c r="BG711" s="255"/>
      <c r="BH711" s="196"/>
    </row>
    <row r="712" spans="1:60" ht="6" customHeight="1">
      <c r="A712" s="255"/>
      <c r="B712" s="257"/>
      <c r="C712" s="258"/>
      <c r="BC712" s="196"/>
      <c r="BD712" s="257"/>
      <c r="BE712" s="255"/>
      <c r="BF712" s="255"/>
      <c r="BG712" s="255"/>
      <c r="BH712" s="196"/>
    </row>
    <row r="713" spans="1:60" ht="6" customHeight="1">
      <c r="A713" s="255"/>
      <c r="B713" s="257"/>
      <c r="C713" s="258"/>
      <c r="BC713" s="196"/>
      <c r="BD713" s="257"/>
      <c r="BE713" s="255"/>
      <c r="BF713" s="255"/>
      <c r="BG713" s="255"/>
      <c r="BH713" s="196"/>
    </row>
    <row r="714" spans="1:60" ht="6" customHeight="1">
      <c r="A714" s="255"/>
      <c r="B714" s="257"/>
      <c r="C714" s="258"/>
      <c r="BC714" s="196"/>
      <c r="BD714" s="257"/>
      <c r="BE714" s="255"/>
      <c r="BF714" s="255"/>
      <c r="BG714" s="255"/>
      <c r="BH714" s="196"/>
    </row>
    <row r="715" spans="1:60" ht="6" customHeight="1">
      <c r="A715" s="255"/>
      <c r="B715" s="257"/>
      <c r="C715" s="258"/>
      <c r="BC715" s="196"/>
      <c r="BD715" s="257"/>
      <c r="BE715" s="255"/>
      <c r="BF715" s="255"/>
      <c r="BG715" s="255"/>
      <c r="BH715" s="196"/>
    </row>
    <row r="716" spans="1:60" ht="6" customHeight="1">
      <c r="A716" s="255"/>
      <c r="B716" s="257"/>
      <c r="C716" s="258"/>
      <c r="BC716" s="196"/>
      <c r="BD716" s="257"/>
      <c r="BE716" s="255"/>
      <c r="BF716" s="255"/>
      <c r="BG716" s="255"/>
      <c r="BH716" s="196"/>
    </row>
    <row r="717" spans="1:60" ht="6" customHeight="1">
      <c r="A717" s="255"/>
      <c r="B717" s="257"/>
      <c r="C717" s="258"/>
      <c r="BC717" s="196"/>
      <c r="BD717" s="257"/>
      <c r="BE717" s="255"/>
      <c r="BF717" s="255"/>
      <c r="BG717" s="255"/>
      <c r="BH717" s="196"/>
    </row>
    <row r="718" spans="1:60" ht="6" customHeight="1">
      <c r="A718" s="255"/>
      <c r="B718" s="257"/>
      <c r="C718" s="258"/>
      <c r="BC718" s="196"/>
      <c r="BD718" s="257"/>
      <c r="BE718" s="255"/>
      <c r="BF718" s="255"/>
      <c r="BG718" s="255"/>
      <c r="BH718" s="196"/>
    </row>
    <row r="719" spans="1:60" ht="6" customHeight="1">
      <c r="A719" s="255"/>
      <c r="B719" s="257"/>
      <c r="C719" s="258"/>
      <c r="BC719" s="196"/>
      <c r="BD719" s="257"/>
      <c r="BE719" s="255"/>
      <c r="BF719" s="255"/>
      <c r="BG719" s="255"/>
      <c r="BH719" s="196"/>
    </row>
    <row r="720" spans="1:60" ht="6" customHeight="1">
      <c r="A720" s="255"/>
      <c r="B720" s="257"/>
      <c r="C720" s="258"/>
      <c r="BC720" s="196"/>
      <c r="BD720" s="257"/>
      <c r="BE720" s="255"/>
      <c r="BF720" s="255"/>
      <c r="BG720" s="255"/>
      <c r="BH720" s="196"/>
    </row>
    <row r="721" spans="1:60" ht="6" customHeight="1">
      <c r="A721" s="255"/>
      <c r="B721" s="257"/>
      <c r="C721" s="258"/>
      <c r="BC721" s="196"/>
      <c r="BD721" s="257"/>
      <c r="BE721" s="255"/>
      <c r="BF721" s="255"/>
      <c r="BG721" s="255"/>
      <c r="BH721" s="196"/>
    </row>
    <row r="722" spans="1:60" ht="6" customHeight="1">
      <c r="A722" s="255"/>
      <c r="B722" s="257"/>
      <c r="C722" s="258"/>
      <c r="BC722" s="196"/>
      <c r="BD722" s="257"/>
      <c r="BE722" s="255"/>
      <c r="BF722" s="255"/>
      <c r="BG722" s="255"/>
      <c r="BH722" s="196"/>
    </row>
    <row r="723" spans="1:60" ht="6" customHeight="1">
      <c r="A723" s="255"/>
      <c r="B723" s="257"/>
      <c r="C723" s="258"/>
      <c r="BC723" s="196"/>
      <c r="BD723" s="257"/>
      <c r="BE723" s="255"/>
      <c r="BF723" s="255"/>
      <c r="BG723" s="255"/>
      <c r="BH723" s="196"/>
    </row>
    <row r="724" spans="1:60" ht="6" customHeight="1">
      <c r="A724" s="255"/>
      <c r="B724" s="257"/>
      <c r="C724" s="258"/>
      <c r="BC724" s="196"/>
      <c r="BD724" s="257"/>
      <c r="BE724" s="255"/>
      <c r="BF724" s="255"/>
      <c r="BG724" s="255"/>
      <c r="BH724" s="196"/>
    </row>
    <row r="725" spans="1:60" ht="6" customHeight="1">
      <c r="A725" s="255"/>
      <c r="B725" s="257"/>
      <c r="C725" s="258"/>
      <c r="BC725" s="196"/>
      <c r="BD725" s="257"/>
      <c r="BE725" s="255"/>
      <c r="BF725" s="255"/>
      <c r="BG725" s="255"/>
      <c r="BH725" s="196"/>
    </row>
    <row r="726" spans="1:60" ht="6" customHeight="1">
      <c r="A726" s="255"/>
      <c r="B726" s="257"/>
      <c r="C726" s="258"/>
      <c r="BC726" s="196"/>
      <c r="BD726" s="257"/>
      <c r="BE726" s="255"/>
      <c r="BF726" s="255"/>
      <c r="BG726" s="255"/>
      <c r="BH726" s="196"/>
    </row>
    <row r="727" spans="1:60" ht="6" customHeight="1">
      <c r="A727" s="255"/>
      <c r="B727" s="257"/>
      <c r="C727" s="258"/>
      <c r="BC727" s="196"/>
      <c r="BD727" s="257"/>
      <c r="BE727" s="255"/>
      <c r="BF727" s="255"/>
      <c r="BG727" s="255"/>
      <c r="BH727" s="196"/>
    </row>
    <row r="728" spans="1:60" ht="6" customHeight="1">
      <c r="A728" s="255"/>
      <c r="B728" s="257"/>
      <c r="C728" s="258"/>
      <c r="BC728" s="196"/>
      <c r="BD728" s="257"/>
      <c r="BE728" s="255"/>
      <c r="BF728" s="255"/>
      <c r="BG728" s="255"/>
      <c r="BH728" s="196"/>
    </row>
    <row r="729" spans="1:60" ht="6" customHeight="1">
      <c r="A729" s="255"/>
      <c r="B729" s="257"/>
      <c r="C729" s="258"/>
      <c r="BC729" s="196"/>
      <c r="BD729" s="257"/>
      <c r="BE729" s="255"/>
      <c r="BF729" s="255"/>
      <c r="BG729" s="255"/>
      <c r="BH729" s="196"/>
    </row>
    <row r="730" spans="1:60" ht="6" customHeight="1">
      <c r="A730" s="255"/>
      <c r="B730" s="257"/>
      <c r="C730" s="258"/>
      <c r="BC730" s="196"/>
      <c r="BD730" s="257"/>
      <c r="BE730" s="255"/>
      <c r="BF730" s="255"/>
      <c r="BG730" s="255"/>
      <c r="BH730" s="196"/>
    </row>
    <row r="731" spans="1:60" ht="6" customHeight="1">
      <c r="A731" s="255"/>
      <c r="B731" s="257"/>
      <c r="C731" s="258"/>
      <c r="BC731" s="196"/>
      <c r="BD731" s="257"/>
      <c r="BE731" s="255"/>
      <c r="BF731" s="255"/>
      <c r="BG731" s="255"/>
      <c r="BH731" s="196"/>
    </row>
    <row r="732" spans="1:60" ht="6" customHeight="1">
      <c r="A732" s="255"/>
      <c r="B732" s="257"/>
      <c r="C732" s="258"/>
      <c r="BC732" s="196"/>
      <c r="BD732" s="257"/>
      <c r="BE732" s="255"/>
      <c r="BF732" s="255"/>
      <c r="BG732" s="255"/>
      <c r="BH732" s="196"/>
    </row>
    <row r="733" spans="1:60" ht="6" customHeight="1">
      <c r="A733" s="255"/>
      <c r="B733" s="257"/>
      <c r="C733" s="258"/>
      <c r="BC733" s="196"/>
      <c r="BD733" s="257"/>
      <c r="BE733" s="255"/>
      <c r="BF733" s="255"/>
      <c r="BG733" s="255"/>
      <c r="BH733" s="196"/>
    </row>
    <row r="734" spans="1:60" ht="6" customHeight="1">
      <c r="A734" s="255"/>
      <c r="B734" s="257"/>
      <c r="C734" s="258"/>
      <c r="BC734" s="196"/>
      <c r="BD734" s="257"/>
      <c r="BE734" s="255"/>
      <c r="BF734" s="255"/>
      <c r="BG734" s="255"/>
      <c r="BH734" s="196"/>
    </row>
    <row r="735" spans="1:60" ht="6" customHeight="1">
      <c r="A735" s="255"/>
      <c r="B735" s="257"/>
      <c r="C735" s="258"/>
      <c r="BC735" s="196"/>
      <c r="BD735" s="257"/>
      <c r="BE735" s="255"/>
      <c r="BF735" s="255"/>
      <c r="BG735" s="255"/>
      <c r="BH735" s="196"/>
    </row>
    <row r="736" spans="1:60" ht="6" customHeight="1">
      <c r="A736" s="255"/>
      <c r="B736" s="257"/>
      <c r="C736" s="258"/>
      <c r="BC736" s="196"/>
      <c r="BD736" s="257"/>
      <c r="BE736" s="255"/>
      <c r="BF736" s="255"/>
      <c r="BG736" s="255"/>
      <c r="BH736" s="196"/>
    </row>
    <row r="737" spans="1:60" ht="6" customHeight="1">
      <c r="A737" s="255"/>
      <c r="B737" s="257"/>
      <c r="C737" s="258"/>
      <c r="BC737" s="196"/>
      <c r="BD737" s="257"/>
      <c r="BE737" s="255"/>
      <c r="BF737" s="255"/>
      <c r="BG737" s="255"/>
      <c r="BH737" s="196"/>
    </row>
    <row r="738" spans="1:60" ht="6" customHeight="1">
      <c r="A738" s="255"/>
      <c r="B738" s="257"/>
      <c r="C738" s="258"/>
      <c r="BC738" s="196"/>
      <c r="BD738" s="257"/>
      <c r="BE738" s="255"/>
      <c r="BF738" s="255"/>
      <c r="BG738" s="255"/>
      <c r="BH738" s="196"/>
    </row>
    <row r="739" spans="1:60" ht="6" customHeight="1">
      <c r="A739" s="255"/>
      <c r="B739" s="257"/>
      <c r="C739" s="258"/>
      <c r="BC739" s="196"/>
      <c r="BD739" s="257"/>
      <c r="BE739" s="255"/>
      <c r="BF739" s="255"/>
      <c r="BG739" s="255"/>
      <c r="BH739" s="196"/>
    </row>
    <row r="740" spans="1:60" ht="6" customHeight="1">
      <c r="A740" s="255"/>
      <c r="B740" s="257"/>
      <c r="C740" s="258"/>
      <c r="BC740" s="196"/>
      <c r="BD740" s="257"/>
      <c r="BE740" s="255"/>
      <c r="BF740" s="255"/>
      <c r="BG740" s="255"/>
      <c r="BH740" s="196"/>
    </row>
    <row r="741" spans="1:60" ht="6" customHeight="1">
      <c r="A741" s="255"/>
      <c r="B741" s="257"/>
      <c r="C741" s="258"/>
      <c r="BC741" s="196"/>
      <c r="BD741" s="257"/>
      <c r="BE741" s="255"/>
      <c r="BF741" s="255"/>
      <c r="BG741" s="255"/>
      <c r="BH741" s="196"/>
    </row>
    <row r="742" spans="1:60" ht="6" customHeight="1">
      <c r="A742" s="255"/>
      <c r="B742" s="257"/>
      <c r="C742" s="258"/>
      <c r="BC742" s="196"/>
      <c r="BD742" s="257"/>
      <c r="BE742" s="255"/>
      <c r="BF742" s="255"/>
      <c r="BG742" s="255"/>
      <c r="BH742" s="196"/>
    </row>
    <row r="743" spans="1:60" ht="6" customHeight="1">
      <c r="A743" s="255"/>
      <c r="B743" s="257"/>
      <c r="C743" s="258"/>
      <c r="BC743" s="196"/>
      <c r="BD743" s="257"/>
      <c r="BE743" s="255"/>
      <c r="BF743" s="255"/>
      <c r="BG743" s="255"/>
      <c r="BH743" s="196"/>
    </row>
    <row r="744" spans="1:60" ht="6" customHeight="1">
      <c r="A744" s="255"/>
      <c r="B744" s="257"/>
      <c r="C744" s="258"/>
      <c r="BC744" s="196"/>
      <c r="BD744" s="257"/>
      <c r="BE744" s="255"/>
      <c r="BF744" s="255"/>
      <c r="BG744" s="255"/>
      <c r="BH744" s="196"/>
    </row>
    <row r="745" spans="1:60" ht="6" customHeight="1">
      <c r="A745" s="255"/>
      <c r="B745" s="257"/>
      <c r="C745" s="258"/>
      <c r="BC745" s="196"/>
      <c r="BD745" s="257"/>
      <c r="BE745" s="255"/>
      <c r="BF745" s="255"/>
      <c r="BG745" s="255"/>
      <c r="BH745" s="196"/>
    </row>
    <row r="746" spans="1:60" ht="6" customHeight="1">
      <c r="A746" s="255"/>
      <c r="B746" s="257"/>
      <c r="C746" s="258"/>
      <c r="BC746" s="196"/>
      <c r="BD746" s="257"/>
      <c r="BE746" s="255"/>
      <c r="BF746" s="255"/>
      <c r="BG746" s="255"/>
      <c r="BH746" s="196"/>
    </row>
    <row r="747" spans="1:60" ht="6" customHeight="1">
      <c r="A747" s="255"/>
      <c r="B747" s="257"/>
      <c r="C747" s="258"/>
      <c r="BC747" s="196"/>
      <c r="BD747" s="257"/>
      <c r="BE747" s="255"/>
      <c r="BF747" s="255"/>
      <c r="BG747" s="255"/>
      <c r="BH747" s="196"/>
    </row>
    <row r="748" spans="1:60" ht="6" customHeight="1">
      <c r="A748" s="255"/>
      <c r="B748" s="257"/>
      <c r="C748" s="258"/>
      <c r="BC748" s="196"/>
      <c r="BD748" s="257"/>
      <c r="BE748" s="255"/>
      <c r="BF748" s="255"/>
      <c r="BG748" s="255"/>
      <c r="BH748" s="196"/>
    </row>
    <row r="749" spans="1:60" ht="6" customHeight="1">
      <c r="A749" s="255"/>
      <c r="B749" s="257"/>
      <c r="C749" s="258"/>
      <c r="BC749" s="196"/>
      <c r="BD749" s="257"/>
      <c r="BE749" s="255"/>
      <c r="BF749" s="255"/>
      <c r="BG749" s="255"/>
      <c r="BH749" s="196"/>
    </row>
    <row r="750" spans="1:60" ht="6" customHeight="1">
      <c r="A750" s="255"/>
      <c r="B750" s="257"/>
      <c r="C750" s="258"/>
      <c r="BC750" s="196"/>
      <c r="BD750" s="257"/>
      <c r="BE750" s="255"/>
      <c r="BF750" s="255"/>
      <c r="BG750" s="255"/>
      <c r="BH750" s="196"/>
    </row>
    <row r="751" spans="1:60" ht="6" customHeight="1">
      <c r="A751" s="255"/>
      <c r="B751" s="257"/>
      <c r="C751" s="258"/>
      <c r="BC751" s="196"/>
      <c r="BD751" s="257"/>
      <c r="BE751" s="255"/>
      <c r="BF751" s="255"/>
      <c r="BG751" s="255"/>
      <c r="BH751" s="196"/>
    </row>
    <row r="752" spans="1:60" ht="6" customHeight="1">
      <c r="A752" s="255"/>
      <c r="B752" s="257"/>
      <c r="C752" s="258"/>
      <c r="BC752" s="196"/>
      <c r="BD752" s="257"/>
      <c r="BE752" s="255"/>
      <c r="BF752" s="255"/>
      <c r="BG752" s="255"/>
      <c r="BH752" s="196"/>
    </row>
    <row r="753" spans="1:60" ht="6" customHeight="1">
      <c r="A753" s="255"/>
      <c r="B753" s="257"/>
      <c r="C753" s="258"/>
      <c r="BC753" s="196"/>
      <c r="BD753" s="257"/>
      <c r="BE753" s="255"/>
      <c r="BF753" s="255"/>
      <c r="BG753" s="255"/>
      <c r="BH753" s="196"/>
    </row>
    <row r="754" spans="1:60" ht="6" customHeight="1">
      <c r="A754" s="255"/>
      <c r="B754" s="257"/>
      <c r="C754" s="258"/>
      <c r="BC754" s="196"/>
      <c r="BD754" s="257"/>
      <c r="BE754" s="255"/>
      <c r="BF754" s="255"/>
      <c r="BG754" s="255"/>
      <c r="BH754" s="196"/>
    </row>
    <row r="755" spans="1:60" ht="6" customHeight="1">
      <c r="A755" s="255"/>
      <c r="B755" s="257"/>
      <c r="C755" s="258"/>
      <c r="BC755" s="196"/>
      <c r="BD755" s="257"/>
      <c r="BE755" s="255"/>
      <c r="BF755" s="255"/>
      <c r="BG755" s="255"/>
      <c r="BH755" s="196"/>
    </row>
    <row r="756" spans="1:60" ht="6" customHeight="1">
      <c r="A756" s="255"/>
      <c r="B756" s="257"/>
      <c r="C756" s="258"/>
      <c r="BC756" s="196"/>
      <c r="BD756" s="257"/>
      <c r="BE756" s="255"/>
      <c r="BF756" s="255"/>
      <c r="BG756" s="255"/>
      <c r="BH756" s="196"/>
    </row>
    <row r="757" spans="1:60" ht="6" customHeight="1">
      <c r="A757" s="255"/>
      <c r="B757" s="257"/>
      <c r="C757" s="258"/>
      <c r="BC757" s="196"/>
      <c r="BD757" s="257"/>
      <c r="BE757" s="255"/>
      <c r="BF757" s="255"/>
      <c r="BG757" s="255"/>
      <c r="BH757" s="196"/>
    </row>
    <row r="758" spans="1:60" ht="6" customHeight="1">
      <c r="A758" s="255"/>
      <c r="B758" s="257"/>
      <c r="C758" s="258"/>
      <c r="BC758" s="196"/>
      <c r="BD758" s="257"/>
      <c r="BE758" s="255"/>
      <c r="BF758" s="255"/>
      <c r="BG758" s="255"/>
      <c r="BH758" s="196"/>
    </row>
    <row r="759" spans="1:60" ht="6" customHeight="1">
      <c r="A759" s="255"/>
      <c r="B759" s="257"/>
      <c r="C759" s="258"/>
      <c r="BC759" s="196"/>
      <c r="BD759" s="257"/>
      <c r="BE759" s="255"/>
      <c r="BF759" s="255"/>
      <c r="BG759" s="255"/>
      <c r="BH759" s="196"/>
    </row>
    <row r="760" spans="1:60" ht="6" customHeight="1">
      <c r="A760" s="255"/>
      <c r="B760" s="257"/>
      <c r="C760" s="258"/>
      <c r="BC760" s="196"/>
      <c r="BD760" s="257"/>
      <c r="BE760" s="255"/>
      <c r="BF760" s="255"/>
      <c r="BG760" s="255"/>
      <c r="BH760" s="196"/>
    </row>
    <row r="761" spans="1:60" ht="6" customHeight="1">
      <c r="A761" s="255"/>
      <c r="B761" s="257"/>
      <c r="C761" s="258"/>
      <c r="BC761" s="196"/>
      <c r="BD761" s="257"/>
      <c r="BE761" s="255"/>
      <c r="BF761" s="255"/>
      <c r="BG761" s="255"/>
      <c r="BH761" s="196"/>
    </row>
    <row r="762" spans="1:60" ht="6" customHeight="1">
      <c r="A762" s="255"/>
      <c r="B762" s="257"/>
      <c r="C762" s="258"/>
      <c r="BC762" s="196"/>
      <c r="BD762" s="257"/>
      <c r="BE762" s="255"/>
      <c r="BF762" s="255"/>
      <c r="BG762" s="255"/>
      <c r="BH762" s="196"/>
    </row>
    <row r="763" spans="1:60" ht="6" customHeight="1">
      <c r="A763" s="255"/>
      <c r="B763" s="257"/>
      <c r="C763" s="258"/>
      <c r="BC763" s="196"/>
      <c r="BD763" s="257"/>
      <c r="BE763" s="255"/>
      <c r="BF763" s="255"/>
      <c r="BG763" s="255"/>
      <c r="BH763" s="196"/>
    </row>
    <row r="764" spans="1:60" ht="6" customHeight="1">
      <c r="A764" s="255"/>
      <c r="B764" s="257"/>
      <c r="C764" s="258"/>
      <c r="BC764" s="196"/>
      <c r="BD764" s="257"/>
      <c r="BE764" s="255"/>
      <c r="BF764" s="255"/>
      <c r="BG764" s="255"/>
      <c r="BH764" s="196"/>
    </row>
    <row r="765" spans="1:60" ht="6" customHeight="1">
      <c r="A765" s="255"/>
      <c r="B765" s="257"/>
      <c r="C765" s="258"/>
      <c r="BC765" s="196"/>
      <c r="BD765" s="257"/>
      <c r="BE765" s="255"/>
      <c r="BF765" s="255"/>
      <c r="BG765" s="255"/>
      <c r="BH765" s="196"/>
    </row>
    <row r="766" spans="1:60" ht="6" customHeight="1">
      <c r="A766" s="255"/>
      <c r="B766" s="257"/>
      <c r="C766" s="258"/>
      <c r="BC766" s="196"/>
      <c r="BD766" s="257"/>
      <c r="BE766" s="255"/>
      <c r="BF766" s="255"/>
      <c r="BG766" s="255"/>
      <c r="BH766" s="196"/>
    </row>
    <row r="767" spans="1:60" ht="6" customHeight="1">
      <c r="A767" s="255"/>
      <c r="B767" s="257"/>
      <c r="C767" s="258"/>
      <c r="BC767" s="196"/>
      <c r="BD767" s="257"/>
      <c r="BE767" s="255"/>
      <c r="BF767" s="255"/>
      <c r="BG767" s="255"/>
      <c r="BH767" s="196"/>
    </row>
    <row r="768" spans="1:60" ht="6" customHeight="1">
      <c r="A768" s="255"/>
      <c r="B768" s="257"/>
      <c r="C768" s="258"/>
      <c r="BC768" s="196"/>
      <c r="BD768" s="257"/>
      <c r="BE768" s="255"/>
      <c r="BF768" s="255"/>
      <c r="BG768" s="255"/>
      <c r="BH768" s="196"/>
    </row>
    <row r="769" spans="1:60" ht="6" customHeight="1">
      <c r="A769" s="255"/>
      <c r="B769" s="257"/>
      <c r="C769" s="258"/>
      <c r="BC769" s="196"/>
      <c r="BD769" s="257"/>
      <c r="BE769" s="255"/>
      <c r="BF769" s="255"/>
      <c r="BG769" s="255"/>
      <c r="BH769" s="196"/>
    </row>
    <row r="770" spans="1:60" ht="6" customHeight="1">
      <c r="A770" s="255"/>
      <c r="B770" s="257"/>
      <c r="C770" s="258"/>
      <c r="BC770" s="196"/>
      <c r="BD770" s="257"/>
      <c r="BE770" s="255"/>
      <c r="BF770" s="255"/>
      <c r="BG770" s="255"/>
      <c r="BH770" s="196"/>
    </row>
    <row r="771" spans="1:60" ht="6" customHeight="1">
      <c r="A771" s="255"/>
      <c r="B771" s="257"/>
      <c r="C771" s="258"/>
      <c r="BC771" s="196"/>
      <c r="BD771" s="257"/>
      <c r="BE771" s="255"/>
      <c r="BF771" s="255"/>
      <c r="BG771" s="255"/>
      <c r="BH771" s="196"/>
    </row>
    <row r="772" spans="1:60" ht="6" customHeight="1">
      <c r="A772" s="255"/>
      <c r="B772" s="257"/>
      <c r="C772" s="258"/>
      <c r="BC772" s="196"/>
      <c r="BD772" s="257"/>
      <c r="BE772" s="255"/>
      <c r="BF772" s="255"/>
      <c r="BG772" s="255"/>
      <c r="BH772" s="196"/>
    </row>
    <row r="773" spans="1:60" ht="6" customHeight="1">
      <c r="A773" s="255"/>
      <c r="B773" s="257"/>
      <c r="C773" s="258"/>
      <c r="BC773" s="196"/>
      <c r="BD773" s="257"/>
      <c r="BE773" s="255"/>
      <c r="BF773" s="255"/>
      <c r="BG773" s="255"/>
      <c r="BH773" s="196"/>
    </row>
    <row r="774" spans="1:60" ht="6" customHeight="1">
      <c r="A774" s="255"/>
      <c r="B774" s="257"/>
      <c r="C774" s="258"/>
      <c r="BC774" s="196"/>
      <c r="BD774" s="257"/>
      <c r="BE774" s="255"/>
      <c r="BF774" s="255"/>
      <c r="BG774" s="255"/>
      <c r="BH774" s="196"/>
    </row>
    <row r="775" spans="1:60" ht="6" customHeight="1">
      <c r="A775" s="255"/>
      <c r="B775" s="257"/>
      <c r="C775" s="258"/>
      <c r="BC775" s="196"/>
      <c r="BD775" s="257"/>
      <c r="BE775" s="255"/>
      <c r="BF775" s="255"/>
      <c r="BG775" s="255"/>
      <c r="BH775" s="196"/>
    </row>
    <row r="776" spans="1:60" ht="6" customHeight="1">
      <c r="A776" s="255"/>
      <c r="B776" s="257"/>
      <c r="C776" s="258"/>
      <c r="BC776" s="196"/>
      <c r="BD776" s="257"/>
      <c r="BE776" s="255"/>
      <c r="BF776" s="255"/>
      <c r="BG776" s="255"/>
      <c r="BH776" s="196"/>
    </row>
    <row r="777" spans="1:60" ht="6" customHeight="1">
      <c r="A777" s="255"/>
      <c r="B777" s="257"/>
      <c r="C777" s="258"/>
      <c r="BC777" s="196"/>
      <c r="BD777" s="257"/>
      <c r="BE777" s="255"/>
      <c r="BF777" s="255"/>
      <c r="BG777" s="255"/>
      <c r="BH777" s="196"/>
    </row>
    <row r="778" spans="1:60" ht="6" customHeight="1">
      <c r="A778" s="255"/>
      <c r="B778" s="257"/>
      <c r="C778" s="258"/>
      <c r="BC778" s="196"/>
      <c r="BD778" s="257"/>
      <c r="BE778" s="255"/>
      <c r="BF778" s="255"/>
      <c r="BG778" s="255"/>
      <c r="BH778" s="196"/>
    </row>
    <row r="779" spans="1:60" ht="6" customHeight="1">
      <c r="A779" s="255"/>
      <c r="B779" s="257"/>
      <c r="C779" s="258"/>
      <c r="BC779" s="196"/>
      <c r="BD779" s="257"/>
      <c r="BE779" s="255"/>
      <c r="BF779" s="255"/>
      <c r="BG779" s="255"/>
      <c r="BH779" s="196"/>
    </row>
    <row r="780" spans="1:60" ht="6" customHeight="1">
      <c r="A780" s="255"/>
      <c r="B780" s="257"/>
      <c r="C780" s="258"/>
      <c r="BC780" s="196"/>
      <c r="BD780" s="257"/>
      <c r="BE780" s="255"/>
      <c r="BF780" s="255"/>
      <c r="BG780" s="255"/>
      <c r="BH780" s="196"/>
    </row>
    <row r="781" spans="1:60" ht="6" customHeight="1">
      <c r="A781" s="255"/>
      <c r="B781" s="257"/>
      <c r="C781" s="258"/>
      <c r="BC781" s="196"/>
      <c r="BD781" s="257"/>
      <c r="BE781" s="255"/>
      <c r="BF781" s="255"/>
      <c r="BG781" s="255"/>
      <c r="BH781" s="196"/>
    </row>
    <row r="782" spans="1:60" ht="6" customHeight="1">
      <c r="A782" s="255"/>
      <c r="B782" s="257"/>
      <c r="C782" s="258"/>
      <c r="BC782" s="196"/>
      <c r="BD782" s="257"/>
      <c r="BE782" s="255"/>
      <c r="BF782" s="255"/>
      <c r="BG782" s="255"/>
      <c r="BH782" s="196"/>
    </row>
    <row r="783" spans="1:60" ht="6" customHeight="1">
      <c r="A783" s="255"/>
      <c r="B783" s="257"/>
      <c r="C783" s="258"/>
      <c r="BC783" s="196"/>
      <c r="BD783" s="257"/>
      <c r="BE783" s="255"/>
      <c r="BF783" s="255"/>
      <c r="BG783" s="255"/>
      <c r="BH783" s="196"/>
    </row>
    <row r="784" spans="1:60" ht="6" customHeight="1">
      <c r="A784" s="255"/>
      <c r="B784" s="257"/>
      <c r="C784" s="258"/>
      <c r="BC784" s="196"/>
      <c r="BD784" s="257"/>
      <c r="BE784" s="255"/>
      <c r="BF784" s="255"/>
      <c r="BG784" s="255"/>
      <c r="BH784" s="196"/>
    </row>
    <row r="785" spans="1:60" ht="6" customHeight="1">
      <c r="A785" s="255"/>
      <c r="B785" s="257"/>
      <c r="C785" s="258"/>
      <c r="BC785" s="196"/>
      <c r="BD785" s="257"/>
      <c r="BE785" s="255"/>
      <c r="BF785" s="255"/>
      <c r="BG785" s="255"/>
      <c r="BH785" s="196"/>
    </row>
    <row r="786" spans="1:60" ht="6" customHeight="1">
      <c r="A786" s="255"/>
      <c r="B786" s="257"/>
      <c r="C786" s="258"/>
      <c r="BC786" s="196"/>
      <c r="BD786" s="257"/>
      <c r="BE786" s="255"/>
      <c r="BF786" s="255"/>
      <c r="BG786" s="255"/>
      <c r="BH786" s="196"/>
    </row>
    <row r="787" spans="1:60" ht="6" customHeight="1">
      <c r="A787" s="255"/>
      <c r="B787" s="257"/>
      <c r="C787" s="258"/>
      <c r="BC787" s="196"/>
      <c r="BD787" s="257"/>
      <c r="BE787" s="255"/>
      <c r="BF787" s="255"/>
      <c r="BG787" s="255"/>
      <c r="BH787" s="196"/>
    </row>
    <row r="788" spans="1:60" ht="6" customHeight="1">
      <c r="A788" s="255"/>
      <c r="B788" s="257"/>
      <c r="C788" s="258"/>
      <c r="BC788" s="196"/>
      <c r="BD788" s="257"/>
      <c r="BE788" s="255"/>
      <c r="BF788" s="255"/>
      <c r="BG788" s="255"/>
      <c r="BH788" s="196"/>
    </row>
    <row r="789" spans="1:60" ht="6" customHeight="1">
      <c r="A789" s="255"/>
      <c r="B789" s="257"/>
      <c r="C789" s="258"/>
      <c r="BC789" s="196"/>
      <c r="BD789" s="257"/>
      <c r="BE789" s="255"/>
      <c r="BF789" s="255"/>
      <c r="BG789" s="255"/>
      <c r="BH789" s="196"/>
    </row>
    <row r="790" spans="1:60" ht="6" customHeight="1">
      <c r="A790" s="255"/>
      <c r="B790" s="257"/>
      <c r="C790" s="258"/>
      <c r="BC790" s="196"/>
      <c r="BD790" s="257"/>
      <c r="BE790" s="255"/>
      <c r="BF790" s="255"/>
      <c r="BG790" s="255"/>
      <c r="BH790" s="196"/>
    </row>
    <row r="791" spans="1:60" ht="6" customHeight="1">
      <c r="A791" s="255"/>
      <c r="B791" s="257"/>
      <c r="C791" s="258"/>
      <c r="BC791" s="196"/>
      <c r="BD791" s="257"/>
      <c r="BE791" s="255"/>
      <c r="BF791" s="255"/>
      <c r="BG791" s="255"/>
      <c r="BH791" s="196"/>
    </row>
    <row r="792" spans="1:60" ht="6" customHeight="1">
      <c r="A792" s="255"/>
      <c r="B792" s="257"/>
      <c r="C792" s="258"/>
      <c r="BC792" s="196"/>
      <c r="BD792" s="257"/>
      <c r="BE792" s="255"/>
      <c r="BF792" s="255"/>
      <c r="BG792" s="255"/>
      <c r="BH792" s="196"/>
    </row>
    <row r="793" spans="1:60" ht="6" customHeight="1">
      <c r="A793" s="255"/>
      <c r="B793" s="257"/>
      <c r="C793" s="258"/>
      <c r="BC793" s="196"/>
      <c r="BD793" s="257"/>
      <c r="BE793" s="255"/>
      <c r="BF793" s="255"/>
      <c r="BG793" s="255"/>
      <c r="BH793" s="196"/>
    </row>
    <row r="794" spans="1:60" ht="6" customHeight="1">
      <c r="A794" s="255"/>
      <c r="B794" s="257"/>
      <c r="C794" s="258"/>
      <c r="BC794" s="196"/>
      <c r="BD794" s="257"/>
      <c r="BE794" s="255"/>
      <c r="BF794" s="255"/>
      <c r="BG794" s="255"/>
      <c r="BH794" s="196"/>
    </row>
    <row r="795" spans="1:60" ht="6" customHeight="1">
      <c r="A795" s="255"/>
      <c r="B795" s="257"/>
      <c r="C795" s="258"/>
      <c r="BC795" s="196"/>
      <c r="BD795" s="257"/>
      <c r="BE795" s="255"/>
      <c r="BF795" s="255"/>
      <c r="BG795" s="255"/>
      <c r="BH795" s="196"/>
    </row>
    <row r="796" spans="1:60" ht="6" customHeight="1">
      <c r="A796" s="255"/>
      <c r="B796" s="257"/>
      <c r="C796" s="258"/>
      <c r="BC796" s="196"/>
      <c r="BD796" s="257"/>
      <c r="BE796" s="255"/>
      <c r="BF796" s="255"/>
      <c r="BG796" s="255"/>
      <c r="BH796" s="196"/>
    </row>
    <row r="797" spans="1:60" ht="6" customHeight="1">
      <c r="A797" s="255"/>
      <c r="B797" s="257"/>
      <c r="C797" s="258"/>
      <c r="BC797" s="196"/>
      <c r="BD797" s="257"/>
      <c r="BE797" s="255"/>
      <c r="BF797" s="255"/>
      <c r="BG797" s="255"/>
      <c r="BH797" s="196"/>
    </row>
    <row r="798" spans="1:60" ht="6" customHeight="1">
      <c r="A798" s="255"/>
      <c r="B798" s="257"/>
      <c r="C798" s="258"/>
      <c r="BC798" s="196"/>
      <c r="BD798" s="257"/>
      <c r="BE798" s="255"/>
      <c r="BF798" s="255"/>
      <c r="BG798" s="255"/>
      <c r="BH798" s="196"/>
    </row>
    <row r="799" spans="1:60" ht="6" customHeight="1">
      <c r="A799" s="255"/>
      <c r="B799" s="257"/>
      <c r="C799" s="258"/>
      <c r="BC799" s="196"/>
      <c r="BD799" s="257"/>
      <c r="BE799" s="255"/>
      <c r="BF799" s="255"/>
      <c r="BG799" s="255"/>
      <c r="BH799" s="196"/>
    </row>
    <row r="800" spans="1:60" ht="6" customHeight="1">
      <c r="A800" s="255"/>
      <c r="B800" s="257"/>
      <c r="C800" s="258"/>
      <c r="BC800" s="196"/>
      <c r="BD800" s="257"/>
      <c r="BE800" s="255"/>
      <c r="BF800" s="255"/>
      <c r="BG800" s="255"/>
      <c r="BH800" s="196"/>
    </row>
    <row r="801" spans="1:60" ht="6" customHeight="1">
      <c r="A801" s="255"/>
      <c r="B801" s="257"/>
      <c r="C801" s="258"/>
      <c r="BC801" s="196"/>
      <c r="BD801" s="257"/>
      <c r="BE801" s="255"/>
      <c r="BF801" s="255"/>
      <c r="BG801" s="255"/>
      <c r="BH801" s="196"/>
    </row>
    <row r="802" spans="1:60" ht="6" customHeight="1">
      <c r="A802" s="255"/>
      <c r="B802" s="257"/>
      <c r="C802" s="258"/>
      <c r="BC802" s="196"/>
      <c r="BD802" s="257"/>
      <c r="BE802" s="255"/>
      <c r="BF802" s="255"/>
      <c r="BG802" s="255"/>
      <c r="BH802" s="196"/>
    </row>
    <row r="803" spans="1:60" ht="6" customHeight="1">
      <c r="A803" s="255"/>
      <c r="B803" s="257"/>
      <c r="C803" s="258"/>
      <c r="BC803" s="196"/>
      <c r="BD803" s="257"/>
      <c r="BE803" s="255"/>
      <c r="BF803" s="255"/>
      <c r="BG803" s="255"/>
      <c r="BH803" s="196"/>
    </row>
    <row r="804" spans="1:60" ht="6" customHeight="1">
      <c r="A804" s="255"/>
      <c r="B804" s="257"/>
      <c r="C804" s="258"/>
      <c r="BC804" s="196"/>
      <c r="BD804" s="257"/>
      <c r="BE804" s="255"/>
      <c r="BF804" s="255"/>
      <c r="BG804" s="255"/>
      <c r="BH804" s="196"/>
    </row>
    <row r="805" spans="1:60" ht="6" customHeight="1">
      <c r="A805" s="255"/>
      <c r="B805" s="257"/>
      <c r="C805" s="258"/>
      <c r="BC805" s="196"/>
      <c r="BD805" s="257"/>
      <c r="BE805" s="255"/>
      <c r="BF805" s="255"/>
      <c r="BG805" s="255"/>
      <c r="BH805" s="196"/>
    </row>
    <row r="806" spans="1:60" ht="6" customHeight="1">
      <c r="A806" s="255"/>
      <c r="B806" s="257"/>
      <c r="C806" s="258"/>
      <c r="BC806" s="196"/>
      <c r="BD806" s="257"/>
      <c r="BE806" s="255"/>
      <c r="BF806" s="255"/>
      <c r="BG806" s="255"/>
      <c r="BH806" s="196"/>
    </row>
    <row r="807" spans="1:60" ht="6" customHeight="1">
      <c r="A807" s="255"/>
      <c r="B807" s="257"/>
      <c r="C807" s="258"/>
      <c r="BC807" s="196"/>
      <c r="BD807" s="257"/>
      <c r="BE807" s="255"/>
      <c r="BF807" s="255"/>
      <c r="BG807" s="255"/>
      <c r="BH807" s="196"/>
    </row>
    <row r="808" spans="1:60" ht="6" customHeight="1">
      <c r="A808" s="255"/>
      <c r="B808" s="257"/>
      <c r="C808" s="258"/>
      <c r="BC808" s="196"/>
      <c r="BD808" s="257"/>
      <c r="BE808" s="255"/>
      <c r="BF808" s="255"/>
      <c r="BG808" s="255"/>
      <c r="BH808" s="196"/>
    </row>
    <row r="809" spans="1:60" ht="6" customHeight="1">
      <c r="A809" s="255"/>
      <c r="B809" s="257"/>
      <c r="C809" s="258"/>
      <c r="BC809" s="196"/>
      <c r="BD809" s="257"/>
      <c r="BE809" s="255"/>
      <c r="BF809" s="255"/>
      <c r="BG809" s="255"/>
      <c r="BH809" s="196"/>
    </row>
    <row r="810" spans="1:60" ht="6" customHeight="1">
      <c r="A810" s="255"/>
      <c r="B810" s="257"/>
      <c r="C810" s="258"/>
      <c r="BC810" s="196"/>
      <c r="BD810" s="257"/>
      <c r="BE810" s="255"/>
      <c r="BF810" s="255"/>
      <c r="BG810" s="255"/>
      <c r="BH810" s="196"/>
    </row>
    <row r="811" spans="1:60" ht="6" customHeight="1">
      <c r="A811" s="255"/>
      <c r="B811" s="257"/>
      <c r="C811" s="258"/>
      <c r="BC811" s="196"/>
      <c r="BD811" s="257"/>
      <c r="BE811" s="255"/>
      <c r="BF811" s="255"/>
      <c r="BG811" s="255"/>
      <c r="BH811" s="196"/>
    </row>
    <row r="812" spans="1:60" ht="6" customHeight="1">
      <c r="A812" s="255"/>
      <c r="B812" s="257"/>
      <c r="C812" s="258"/>
      <c r="BC812" s="196"/>
      <c r="BD812" s="257"/>
      <c r="BE812" s="255"/>
      <c r="BF812" s="255"/>
      <c r="BG812" s="255"/>
      <c r="BH812" s="196"/>
    </row>
    <row r="813" spans="1:60" ht="6" customHeight="1">
      <c r="A813" s="255"/>
      <c r="B813" s="257"/>
      <c r="C813" s="258"/>
      <c r="BC813" s="196"/>
      <c r="BD813" s="257"/>
      <c r="BE813" s="255"/>
      <c r="BF813" s="255"/>
      <c r="BG813" s="255"/>
      <c r="BH813" s="196"/>
    </row>
    <row r="814" spans="1:60" ht="6" customHeight="1">
      <c r="A814" s="255"/>
      <c r="B814" s="257"/>
      <c r="C814" s="258"/>
      <c r="BC814" s="196"/>
      <c r="BD814" s="257"/>
      <c r="BE814" s="255"/>
      <c r="BF814" s="255"/>
      <c r="BG814" s="255"/>
      <c r="BH814" s="196"/>
    </row>
    <row r="815" spans="1:60" ht="6" customHeight="1">
      <c r="A815" s="255"/>
      <c r="B815" s="257"/>
      <c r="C815" s="258"/>
      <c r="BC815" s="196"/>
      <c r="BD815" s="257"/>
      <c r="BE815" s="255"/>
      <c r="BF815" s="255"/>
      <c r="BG815" s="255"/>
      <c r="BH815" s="196"/>
    </row>
    <row r="816" spans="1:60" ht="6" customHeight="1">
      <c r="A816" s="255"/>
      <c r="B816" s="257"/>
      <c r="C816" s="258"/>
      <c r="BC816" s="196"/>
      <c r="BD816" s="257"/>
      <c r="BE816" s="255"/>
      <c r="BF816" s="255"/>
      <c r="BG816" s="255"/>
      <c r="BH816" s="196"/>
    </row>
    <row r="817" spans="1:60" ht="6" customHeight="1">
      <c r="A817" s="255"/>
      <c r="B817" s="257"/>
      <c r="C817" s="258"/>
      <c r="BC817" s="196"/>
      <c r="BD817" s="257"/>
      <c r="BE817" s="255"/>
      <c r="BF817" s="255"/>
      <c r="BG817" s="255"/>
      <c r="BH817" s="196"/>
    </row>
    <row r="818" spans="1:60" ht="6" customHeight="1">
      <c r="A818" s="255"/>
      <c r="B818" s="257"/>
      <c r="C818" s="258"/>
      <c r="BC818" s="196"/>
      <c r="BD818" s="257"/>
      <c r="BE818" s="255"/>
      <c r="BF818" s="255"/>
      <c r="BG818" s="255"/>
      <c r="BH818" s="196"/>
    </row>
    <row r="819" spans="1:60" ht="6" customHeight="1">
      <c r="A819" s="255"/>
      <c r="B819" s="257"/>
      <c r="C819" s="258"/>
      <c r="BC819" s="196"/>
      <c r="BD819" s="257"/>
      <c r="BE819" s="255"/>
      <c r="BF819" s="255"/>
      <c r="BG819" s="255"/>
      <c r="BH819" s="196"/>
    </row>
    <row r="820" spans="1:60" ht="6" customHeight="1">
      <c r="A820" s="255"/>
      <c r="B820" s="257"/>
      <c r="C820" s="258"/>
      <c r="BC820" s="196"/>
      <c r="BD820" s="257"/>
      <c r="BE820" s="255"/>
      <c r="BF820" s="255"/>
      <c r="BG820" s="255"/>
      <c r="BH820" s="196"/>
    </row>
    <row r="821" spans="1:60" ht="6" customHeight="1">
      <c r="A821" s="255"/>
      <c r="B821" s="257"/>
      <c r="C821" s="258"/>
      <c r="BC821" s="196"/>
      <c r="BD821" s="257"/>
      <c r="BE821" s="255"/>
      <c r="BF821" s="255"/>
      <c r="BG821" s="255"/>
      <c r="BH821" s="196"/>
    </row>
    <row r="822" spans="1:60" ht="6" customHeight="1">
      <c r="A822" s="255"/>
      <c r="B822" s="257"/>
      <c r="C822" s="258"/>
      <c r="BC822" s="196"/>
      <c r="BD822" s="257"/>
      <c r="BE822" s="255"/>
      <c r="BF822" s="255"/>
      <c r="BG822" s="255"/>
      <c r="BH822" s="196"/>
    </row>
    <row r="823" spans="1:60" ht="6" customHeight="1">
      <c r="A823" s="255"/>
      <c r="B823" s="257"/>
      <c r="C823" s="258"/>
      <c r="BC823" s="196"/>
      <c r="BD823" s="257"/>
      <c r="BE823" s="255"/>
      <c r="BF823" s="255"/>
      <c r="BG823" s="255"/>
      <c r="BH823" s="196"/>
    </row>
    <row r="824" spans="1:60" ht="6" customHeight="1">
      <c r="A824" s="255"/>
      <c r="B824" s="257"/>
      <c r="C824" s="258"/>
      <c r="BC824" s="196"/>
      <c r="BD824" s="257"/>
      <c r="BE824" s="255"/>
      <c r="BF824" s="255"/>
      <c r="BG824" s="255"/>
      <c r="BH824" s="196"/>
    </row>
    <row r="825" spans="1:60" ht="6" customHeight="1">
      <c r="A825" s="255"/>
      <c r="B825" s="257"/>
      <c r="C825" s="258"/>
      <c r="BC825" s="196"/>
      <c r="BD825" s="257"/>
      <c r="BE825" s="255"/>
      <c r="BF825" s="255"/>
      <c r="BG825" s="255"/>
      <c r="BH825" s="196"/>
    </row>
    <row r="826" spans="1:60" ht="6" customHeight="1">
      <c r="A826" s="255"/>
      <c r="B826" s="257"/>
      <c r="C826" s="258"/>
      <c r="BC826" s="196"/>
      <c r="BD826" s="257"/>
      <c r="BE826" s="255"/>
      <c r="BF826" s="255"/>
      <c r="BG826" s="255"/>
      <c r="BH826" s="196"/>
    </row>
    <row r="827" spans="1:60" ht="6" customHeight="1">
      <c r="A827" s="255"/>
      <c r="B827" s="257"/>
      <c r="C827" s="258"/>
      <c r="BC827" s="196"/>
      <c r="BD827" s="257"/>
      <c r="BE827" s="255"/>
      <c r="BF827" s="255"/>
      <c r="BG827" s="255"/>
      <c r="BH827" s="196"/>
    </row>
    <row r="828" spans="1:60" ht="6" customHeight="1">
      <c r="A828" s="255"/>
      <c r="B828" s="257"/>
      <c r="C828" s="258"/>
      <c r="BC828" s="196"/>
      <c r="BD828" s="257"/>
      <c r="BE828" s="255"/>
      <c r="BF828" s="255"/>
      <c r="BG828" s="255"/>
      <c r="BH828" s="196"/>
    </row>
    <row r="829" spans="1:60" ht="6" customHeight="1">
      <c r="A829" s="255"/>
      <c r="B829" s="257"/>
      <c r="C829" s="258"/>
      <c r="BC829" s="196"/>
      <c r="BD829" s="257"/>
      <c r="BE829" s="255"/>
      <c r="BF829" s="255"/>
      <c r="BG829" s="255"/>
      <c r="BH829" s="196"/>
    </row>
    <row r="830" spans="1:60" ht="6" customHeight="1">
      <c r="A830" s="255"/>
      <c r="B830" s="257"/>
      <c r="C830" s="258"/>
      <c r="BC830" s="196"/>
      <c r="BD830" s="257"/>
      <c r="BE830" s="255"/>
      <c r="BF830" s="255"/>
      <c r="BG830" s="255"/>
      <c r="BH830" s="196"/>
    </row>
    <row r="831" spans="1:60" ht="6" customHeight="1">
      <c r="A831" s="255"/>
      <c r="B831" s="257"/>
      <c r="C831" s="258"/>
      <c r="BC831" s="196"/>
      <c r="BD831" s="257"/>
      <c r="BE831" s="255"/>
      <c r="BF831" s="255"/>
      <c r="BG831" s="255"/>
      <c r="BH831" s="196"/>
    </row>
    <row r="832" spans="1:60" ht="6" customHeight="1">
      <c r="A832" s="255"/>
      <c r="B832" s="257"/>
      <c r="C832" s="258"/>
      <c r="BC832" s="196"/>
      <c r="BD832" s="257"/>
      <c r="BE832" s="255"/>
      <c r="BF832" s="255"/>
      <c r="BG832" s="255"/>
      <c r="BH832" s="196"/>
    </row>
    <row r="833" spans="1:60" ht="6" customHeight="1">
      <c r="A833" s="255"/>
      <c r="B833" s="257"/>
      <c r="C833" s="258"/>
      <c r="BC833" s="196"/>
      <c r="BD833" s="257"/>
      <c r="BE833" s="255"/>
      <c r="BF833" s="255"/>
      <c r="BG833" s="255"/>
      <c r="BH833" s="196"/>
    </row>
    <row r="834" spans="1:60" ht="6" customHeight="1">
      <c r="A834" s="255"/>
      <c r="B834" s="257"/>
      <c r="C834" s="258"/>
      <c r="BC834" s="196"/>
      <c r="BD834" s="257"/>
      <c r="BE834" s="255"/>
      <c r="BF834" s="255"/>
      <c r="BG834" s="255"/>
      <c r="BH834" s="196"/>
    </row>
    <row r="835" spans="1:60" ht="6" customHeight="1">
      <c r="A835" s="255"/>
      <c r="B835" s="257"/>
      <c r="C835" s="258"/>
      <c r="BC835" s="196"/>
      <c r="BD835" s="257"/>
      <c r="BE835" s="255"/>
      <c r="BF835" s="255"/>
      <c r="BG835" s="255"/>
      <c r="BH835" s="196"/>
    </row>
    <row r="836" spans="1:60" ht="6" customHeight="1">
      <c r="A836" s="255"/>
      <c r="B836" s="257"/>
      <c r="C836" s="258"/>
      <c r="BC836" s="196"/>
      <c r="BD836" s="257"/>
      <c r="BE836" s="255"/>
      <c r="BF836" s="255"/>
      <c r="BG836" s="255"/>
      <c r="BH836" s="196"/>
    </row>
    <row r="837" spans="1:60" ht="6" customHeight="1">
      <c r="A837" s="255"/>
      <c r="B837" s="257"/>
      <c r="C837" s="258"/>
      <c r="BC837" s="196"/>
      <c r="BD837" s="257"/>
      <c r="BE837" s="255"/>
      <c r="BF837" s="255"/>
      <c r="BG837" s="255"/>
      <c r="BH837" s="196"/>
    </row>
    <row r="838" spans="1:60" ht="6" customHeight="1">
      <c r="A838" s="255"/>
      <c r="B838" s="257"/>
      <c r="C838" s="258"/>
      <c r="BC838" s="196"/>
      <c r="BD838" s="257"/>
      <c r="BE838" s="255"/>
      <c r="BF838" s="255"/>
      <c r="BG838" s="255"/>
      <c r="BH838" s="196"/>
    </row>
    <row r="839" spans="1:60" ht="6" customHeight="1">
      <c r="A839" s="255"/>
      <c r="B839" s="257"/>
      <c r="C839" s="258"/>
      <c r="BC839" s="196"/>
      <c r="BD839" s="257"/>
      <c r="BE839" s="255"/>
      <c r="BF839" s="255"/>
      <c r="BG839" s="255"/>
      <c r="BH839" s="196"/>
    </row>
    <row r="840" spans="1:60" ht="6" customHeight="1">
      <c r="A840" s="255"/>
      <c r="B840" s="257"/>
      <c r="C840" s="258"/>
      <c r="BC840" s="196"/>
      <c r="BD840" s="257"/>
      <c r="BE840" s="255"/>
      <c r="BF840" s="255"/>
      <c r="BG840" s="255"/>
      <c r="BH840" s="196"/>
    </row>
    <row r="841" spans="1:60" ht="6" customHeight="1">
      <c r="A841" s="255"/>
      <c r="B841" s="257"/>
      <c r="C841" s="258"/>
      <c r="BC841" s="196"/>
      <c r="BD841" s="257"/>
      <c r="BE841" s="255"/>
      <c r="BF841" s="255"/>
      <c r="BG841" s="255"/>
      <c r="BH841" s="196"/>
    </row>
    <row r="842" spans="1:60" ht="6" customHeight="1">
      <c r="A842" s="255"/>
      <c r="B842" s="257"/>
      <c r="C842" s="258"/>
      <c r="BC842" s="196"/>
      <c r="BD842" s="257"/>
      <c r="BE842" s="255"/>
      <c r="BF842" s="255"/>
      <c r="BG842" s="255"/>
      <c r="BH842" s="196"/>
    </row>
    <row r="843" spans="1:60" ht="6" customHeight="1">
      <c r="A843" s="255"/>
      <c r="B843" s="257"/>
      <c r="C843" s="258"/>
      <c r="BC843" s="196"/>
      <c r="BD843" s="257"/>
      <c r="BE843" s="255"/>
      <c r="BF843" s="255"/>
      <c r="BG843" s="255"/>
      <c r="BH843" s="196"/>
    </row>
    <row r="844" spans="1:60" ht="6" customHeight="1">
      <c r="A844" s="255"/>
      <c r="B844" s="257"/>
      <c r="C844" s="258"/>
      <c r="BC844" s="196"/>
      <c r="BD844" s="257"/>
      <c r="BE844" s="255"/>
      <c r="BF844" s="255"/>
      <c r="BG844" s="255"/>
      <c r="BH844" s="196"/>
    </row>
    <row r="845" spans="1:60" ht="6" customHeight="1">
      <c r="A845" s="255"/>
      <c r="B845" s="257"/>
      <c r="C845" s="258"/>
      <c r="BC845" s="196"/>
      <c r="BD845" s="257"/>
      <c r="BE845" s="255"/>
      <c r="BF845" s="255"/>
      <c r="BG845" s="255"/>
      <c r="BH845" s="196"/>
    </row>
    <row r="846" spans="1:60" ht="6" customHeight="1">
      <c r="A846" s="255"/>
      <c r="B846" s="257"/>
      <c r="C846" s="258"/>
      <c r="BC846" s="196"/>
      <c r="BD846" s="257"/>
      <c r="BE846" s="255"/>
      <c r="BF846" s="255"/>
      <c r="BG846" s="255"/>
      <c r="BH846" s="196"/>
    </row>
    <row r="847" spans="1:60" ht="6" customHeight="1">
      <c r="A847" s="255"/>
      <c r="B847" s="257"/>
      <c r="C847" s="258"/>
      <c r="BC847" s="196"/>
      <c r="BD847" s="257"/>
      <c r="BE847" s="255"/>
      <c r="BF847" s="255"/>
      <c r="BG847" s="255"/>
      <c r="BH847" s="196"/>
    </row>
    <row r="848" spans="1:60" ht="6" customHeight="1">
      <c r="A848" s="255"/>
      <c r="B848" s="257"/>
      <c r="C848" s="258"/>
      <c r="BC848" s="196"/>
      <c r="BD848" s="257"/>
      <c r="BE848" s="255"/>
      <c r="BF848" s="255"/>
      <c r="BG848" s="255"/>
      <c r="BH848" s="196"/>
    </row>
    <row r="849" spans="1:60" ht="6" customHeight="1">
      <c r="A849" s="255"/>
      <c r="B849" s="257"/>
      <c r="C849" s="258"/>
      <c r="BC849" s="196"/>
      <c r="BD849" s="257"/>
      <c r="BE849" s="255"/>
      <c r="BF849" s="255"/>
      <c r="BG849" s="255"/>
      <c r="BH849" s="196"/>
    </row>
    <row r="850" spans="1:60" ht="6" customHeight="1">
      <c r="A850" s="255"/>
      <c r="B850" s="257"/>
      <c r="C850" s="258"/>
      <c r="BC850" s="196"/>
      <c r="BD850" s="257"/>
      <c r="BE850" s="255"/>
      <c r="BF850" s="255"/>
      <c r="BG850" s="255"/>
      <c r="BH850" s="196"/>
    </row>
    <row r="851" spans="1:60" ht="6" customHeight="1">
      <c r="A851" s="255"/>
      <c r="B851" s="257"/>
      <c r="C851" s="258"/>
      <c r="BC851" s="196"/>
      <c r="BD851" s="257"/>
      <c r="BE851" s="255"/>
      <c r="BF851" s="255"/>
      <c r="BG851" s="255"/>
      <c r="BH851" s="196"/>
    </row>
    <row r="852" spans="1:60" ht="6" customHeight="1">
      <c r="A852" s="255"/>
      <c r="B852" s="257"/>
      <c r="C852" s="258"/>
      <c r="BC852" s="196"/>
      <c r="BD852" s="257"/>
      <c r="BE852" s="255"/>
      <c r="BF852" s="255"/>
      <c r="BG852" s="255"/>
      <c r="BH852" s="196"/>
    </row>
    <row r="853" spans="1:60" ht="6" customHeight="1">
      <c r="A853" s="255"/>
      <c r="B853" s="257"/>
      <c r="C853" s="258"/>
      <c r="BC853" s="196"/>
      <c r="BD853" s="257"/>
      <c r="BE853" s="255"/>
      <c r="BF853" s="255"/>
      <c r="BG853" s="255"/>
      <c r="BH853" s="196"/>
    </row>
    <row r="854" spans="1:60" ht="6" customHeight="1">
      <c r="A854" s="255"/>
      <c r="B854" s="257"/>
      <c r="C854" s="258"/>
      <c r="BC854" s="196"/>
      <c r="BD854" s="257"/>
      <c r="BE854" s="255"/>
      <c r="BF854" s="255"/>
      <c r="BG854" s="255"/>
      <c r="BH854" s="196"/>
    </row>
    <row r="855" spans="1:60" ht="6" customHeight="1">
      <c r="A855" s="255"/>
      <c r="B855" s="257"/>
      <c r="C855" s="258"/>
      <c r="BC855" s="196"/>
      <c r="BD855" s="257"/>
      <c r="BE855" s="255"/>
      <c r="BF855" s="255"/>
      <c r="BG855" s="255"/>
      <c r="BH855" s="196"/>
    </row>
    <row r="856" spans="1:60" ht="6" customHeight="1">
      <c r="A856" s="255"/>
      <c r="B856" s="257"/>
      <c r="C856" s="258"/>
      <c r="BC856" s="196"/>
      <c r="BD856" s="257"/>
      <c r="BE856" s="255"/>
      <c r="BF856" s="255"/>
      <c r="BG856" s="255"/>
      <c r="BH856" s="196"/>
    </row>
    <row r="857" spans="1:60" ht="6" customHeight="1">
      <c r="A857" s="255"/>
      <c r="B857" s="257"/>
      <c r="C857" s="258"/>
      <c r="BC857" s="196"/>
      <c r="BD857" s="257"/>
      <c r="BE857" s="255"/>
      <c r="BF857" s="255"/>
      <c r="BG857" s="255"/>
      <c r="BH857" s="196"/>
    </row>
    <row r="858" spans="1:60" ht="6" customHeight="1">
      <c r="A858" s="255"/>
      <c r="B858" s="257"/>
      <c r="C858" s="258"/>
      <c r="BC858" s="196"/>
      <c r="BD858" s="257"/>
      <c r="BE858" s="255"/>
      <c r="BF858" s="255"/>
      <c r="BG858" s="255"/>
      <c r="BH858" s="196"/>
    </row>
    <row r="859" spans="1:60" ht="6" customHeight="1">
      <c r="A859" s="255"/>
      <c r="B859" s="257"/>
      <c r="C859" s="258"/>
      <c r="BC859" s="196"/>
      <c r="BD859" s="257"/>
      <c r="BE859" s="255"/>
      <c r="BF859" s="255"/>
      <c r="BG859" s="255"/>
      <c r="BH859" s="196"/>
    </row>
    <row r="860" spans="1:60" ht="6" customHeight="1">
      <c r="A860" s="255"/>
      <c r="B860" s="257"/>
      <c r="C860" s="258"/>
      <c r="BC860" s="196"/>
      <c r="BD860" s="257"/>
      <c r="BE860" s="255"/>
      <c r="BF860" s="255"/>
      <c r="BG860" s="255"/>
      <c r="BH860" s="196"/>
    </row>
    <row r="861" spans="1:60" ht="6" customHeight="1">
      <c r="A861" s="255"/>
      <c r="B861" s="257"/>
      <c r="C861" s="258"/>
      <c r="BC861" s="196"/>
      <c r="BD861" s="257"/>
      <c r="BE861" s="255"/>
      <c r="BF861" s="255"/>
      <c r="BG861" s="255"/>
      <c r="BH861" s="196"/>
    </row>
    <row r="862" spans="1:60" ht="6" customHeight="1">
      <c r="A862" s="255"/>
      <c r="B862" s="257"/>
      <c r="C862" s="258"/>
      <c r="BC862" s="196"/>
      <c r="BD862" s="257"/>
      <c r="BE862" s="255"/>
      <c r="BF862" s="255"/>
      <c r="BG862" s="255"/>
      <c r="BH862" s="196"/>
    </row>
    <row r="863" spans="1:60" ht="6" customHeight="1">
      <c r="A863" s="255"/>
      <c r="B863" s="257"/>
      <c r="C863" s="258"/>
      <c r="BC863" s="196"/>
      <c r="BD863" s="257"/>
      <c r="BE863" s="255"/>
      <c r="BF863" s="255"/>
      <c r="BG863" s="255"/>
      <c r="BH863" s="196"/>
    </row>
    <row r="864" spans="1:60" ht="6" customHeight="1">
      <c r="A864" s="255"/>
      <c r="B864" s="257"/>
      <c r="C864" s="258"/>
      <c r="BC864" s="196"/>
      <c r="BD864" s="257"/>
      <c r="BE864" s="255"/>
      <c r="BF864" s="255"/>
      <c r="BG864" s="255"/>
      <c r="BH864" s="196"/>
    </row>
    <row r="865" spans="1:60" ht="6" customHeight="1">
      <c r="A865" s="255"/>
      <c r="B865" s="257"/>
      <c r="C865" s="258"/>
      <c r="BC865" s="196"/>
      <c r="BD865" s="257"/>
      <c r="BE865" s="255"/>
      <c r="BF865" s="255"/>
      <c r="BG865" s="255"/>
      <c r="BH865" s="196"/>
    </row>
    <row r="866" spans="1:60" ht="6" customHeight="1">
      <c r="A866" s="255"/>
      <c r="B866" s="257"/>
      <c r="C866" s="258"/>
      <c r="BC866" s="196"/>
      <c r="BD866" s="257"/>
      <c r="BE866" s="255"/>
      <c r="BF866" s="255"/>
      <c r="BG866" s="255"/>
      <c r="BH866" s="196"/>
    </row>
    <row r="867" spans="1:60" ht="6" customHeight="1">
      <c r="A867" s="255"/>
      <c r="B867" s="257"/>
      <c r="C867" s="258"/>
      <c r="BC867" s="196"/>
      <c r="BD867" s="257"/>
      <c r="BE867" s="255"/>
      <c r="BF867" s="255"/>
      <c r="BG867" s="255"/>
      <c r="BH867" s="196"/>
    </row>
    <row r="868" spans="1:60" ht="6" customHeight="1">
      <c r="A868" s="255"/>
      <c r="B868" s="257"/>
      <c r="C868" s="258"/>
      <c r="BC868" s="196"/>
      <c r="BD868" s="257"/>
      <c r="BE868" s="255"/>
      <c r="BF868" s="255"/>
      <c r="BG868" s="255"/>
      <c r="BH868" s="196"/>
    </row>
    <row r="869" spans="1:60" ht="6" customHeight="1">
      <c r="A869" s="255"/>
      <c r="B869" s="257"/>
      <c r="C869" s="258"/>
      <c r="BC869" s="196"/>
      <c r="BD869" s="257"/>
      <c r="BE869" s="255"/>
      <c r="BF869" s="255"/>
      <c r="BG869" s="255"/>
      <c r="BH869" s="196"/>
    </row>
    <row r="870" spans="1:60" ht="6" customHeight="1">
      <c r="A870" s="255"/>
      <c r="B870" s="257"/>
      <c r="C870" s="258"/>
      <c r="BC870" s="196"/>
      <c r="BD870" s="257"/>
      <c r="BE870" s="255"/>
      <c r="BF870" s="255"/>
      <c r="BG870" s="255"/>
      <c r="BH870" s="196"/>
    </row>
    <row r="871" spans="1:60" ht="6" customHeight="1">
      <c r="A871" s="255"/>
      <c r="B871" s="257"/>
      <c r="C871" s="258"/>
      <c r="BC871" s="196"/>
      <c r="BD871" s="257"/>
      <c r="BE871" s="255"/>
      <c r="BF871" s="255"/>
      <c r="BG871" s="255"/>
      <c r="BH871" s="196"/>
    </row>
    <row r="872" spans="1:60" ht="6" customHeight="1">
      <c r="A872" s="255"/>
      <c r="B872" s="257"/>
      <c r="C872" s="258"/>
      <c r="BC872" s="196"/>
      <c r="BD872" s="257"/>
      <c r="BE872" s="255"/>
      <c r="BF872" s="255"/>
      <c r="BG872" s="255"/>
      <c r="BH872" s="196"/>
    </row>
    <row r="873" spans="1:60" ht="6" customHeight="1">
      <c r="A873" s="255"/>
      <c r="B873" s="257"/>
      <c r="C873" s="258"/>
      <c r="BC873" s="196"/>
      <c r="BD873" s="257"/>
      <c r="BE873" s="255"/>
      <c r="BF873" s="255"/>
      <c r="BG873" s="255"/>
      <c r="BH873" s="196"/>
    </row>
    <row r="874" spans="1:60" ht="6" customHeight="1">
      <c r="A874" s="255"/>
      <c r="B874" s="257"/>
      <c r="C874" s="258"/>
      <c r="BC874" s="196"/>
      <c r="BD874" s="257"/>
      <c r="BE874" s="255"/>
      <c r="BF874" s="255"/>
      <c r="BG874" s="255"/>
      <c r="BH874" s="196"/>
    </row>
    <row r="875" spans="1:60" ht="6" customHeight="1">
      <c r="A875" s="255"/>
      <c r="B875" s="257"/>
      <c r="C875" s="258"/>
      <c r="BC875" s="196"/>
      <c r="BD875" s="257"/>
      <c r="BE875" s="255"/>
      <c r="BF875" s="255"/>
      <c r="BG875" s="255"/>
      <c r="BH875" s="196"/>
    </row>
    <row r="876" spans="1:60" ht="6" customHeight="1">
      <c r="A876" s="255"/>
      <c r="B876" s="257"/>
      <c r="C876" s="258"/>
      <c r="BC876" s="196"/>
      <c r="BD876" s="257"/>
      <c r="BE876" s="255"/>
      <c r="BF876" s="255"/>
      <c r="BG876" s="255"/>
      <c r="BH876" s="196"/>
    </row>
    <row r="877" spans="1:60" ht="6" customHeight="1">
      <c r="A877" s="255"/>
      <c r="B877" s="257"/>
      <c r="C877" s="258"/>
      <c r="BC877" s="196"/>
      <c r="BD877" s="257"/>
      <c r="BE877" s="255"/>
      <c r="BF877" s="255"/>
      <c r="BG877" s="255"/>
      <c r="BH877" s="196"/>
    </row>
    <row r="878" spans="1:60" ht="6" customHeight="1">
      <c r="A878" s="255"/>
      <c r="B878" s="257"/>
      <c r="C878" s="258"/>
      <c r="BC878" s="196"/>
      <c r="BD878" s="257"/>
      <c r="BE878" s="255"/>
      <c r="BF878" s="255"/>
      <c r="BG878" s="255"/>
      <c r="BH878" s="196"/>
    </row>
    <row r="879" spans="1:60" ht="6" customHeight="1">
      <c r="A879" s="255"/>
      <c r="B879" s="257"/>
      <c r="C879" s="258"/>
      <c r="BC879" s="196"/>
      <c r="BD879" s="257"/>
      <c r="BE879" s="255"/>
      <c r="BF879" s="255"/>
      <c r="BG879" s="255"/>
      <c r="BH879" s="196"/>
    </row>
    <row r="880" spans="1:60" ht="6" customHeight="1">
      <c r="A880" s="255"/>
      <c r="B880" s="257"/>
      <c r="C880" s="258"/>
      <c r="BC880" s="196"/>
      <c r="BD880" s="257"/>
      <c r="BE880" s="255"/>
      <c r="BF880" s="255"/>
      <c r="BG880" s="255"/>
      <c r="BH880" s="196"/>
    </row>
    <row r="881" spans="1:60" ht="6" customHeight="1">
      <c r="A881" s="255"/>
      <c r="B881" s="257"/>
      <c r="C881" s="258"/>
      <c r="BC881" s="196"/>
      <c r="BD881" s="257"/>
      <c r="BE881" s="255"/>
      <c r="BF881" s="255"/>
      <c r="BG881" s="255"/>
      <c r="BH881" s="196"/>
    </row>
    <row r="882" spans="1:60" ht="6" customHeight="1">
      <c r="A882" s="255"/>
      <c r="B882" s="257"/>
      <c r="C882" s="258"/>
      <c r="BC882" s="196"/>
      <c r="BD882" s="257"/>
      <c r="BE882" s="255"/>
      <c r="BF882" s="255"/>
      <c r="BG882" s="255"/>
      <c r="BH882" s="196"/>
    </row>
    <row r="883" spans="1:60" ht="6" customHeight="1">
      <c r="A883" s="255"/>
      <c r="B883" s="257"/>
      <c r="C883" s="258"/>
      <c r="BC883" s="196"/>
      <c r="BD883" s="257"/>
      <c r="BE883" s="255"/>
      <c r="BF883" s="255"/>
      <c r="BG883" s="255"/>
      <c r="BH883" s="196"/>
    </row>
    <row r="884" spans="1:60" ht="6" customHeight="1">
      <c r="A884" s="255"/>
      <c r="B884" s="257"/>
      <c r="C884" s="258"/>
      <c r="BC884" s="196"/>
      <c r="BD884" s="257"/>
      <c r="BE884" s="255"/>
      <c r="BF884" s="255"/>
      <c r="BG884" s="255"/>
      <c r="BH884" s="196"/>
    </row>
    <row r="885" spans="1:60" ht="6" customHeight="1">
      <c r="A885" s="255"/>
      <c r="B885" s="257"/>
      <c r="C885" s="258"/>
      <c r="BC885" s="196"/>
      <c r="BD885" s="257"/>
      <c r="BE885" s="255"/>
      <c r="BF885" s="255"/>
      <c r="BG885" s="255"/>
      <c r="BH885" s="196"/>
    </row>
    <row r="886" spans="1:60" ht="6" customHeight="1">
      <c r="A886" s="255"/>
      <c r="B886" s="257"/>
      <c r="C886" s="258"/>
      <c r="BC886" s="196"/>
      <c r="BD886" s="257"/>
      <c r="BE886" s="255"/>
      <c r="BF886" s="255"/>
      <c r="BG886" s="255"/>
      <c r="BH886" s="196"/>
    </row>
    <row r="887" spans="1:60" ht="6" customHeight="1">
      <c r="A887" s="255"/>
      <c r="B887" s="257"/>
      <c r="C887" s="258"/>
      <c r="BC887" s="196"/>
      <c r="BD887" s="257"/>
      <c r="BE887" s="255"/>
      <c r="BF887" s="255"/>
      <c r="BG887" s="255"/>
      <c r="BH887" s="196"/>
    </row>
    <row r="888" spans="1:60" ht="6" customHeight="1">
      <c r="A888" s="255"/>
      <c r="B888" s="257"/>
      <c r="C888" s="258"/>
      <c r="BC888" s="196"/>
      <c r="BD888" s="257"/>
      <c r="BE888" s="255"/>
      <c r="BF888" s="255"/>
      <c r="BG888" s="255"/>
      <c r="BH888" s="196"/>
    </row>
    <row r="889" spans="1:60" ht="6" customHeight="1">
      <c r="A889" s="255"/>
      <c r="B889" s="257"/>
      <c r="C889" s="258"/>
      <c r="BC889" s="196"/>
      <c r="BD889" s="257"/>
      <c r="BE889" s="255"/>
      <c r="BF889" s="255"/>
      <c r="BG889" s="255"/>
      <c r="BH889" s="196"/>
    </row>
    <row r="890" spans="1:60" ht="6" customHeight="1">
      <c r="A890" s="255"/>
      <c r="B890" s="257"/>
      <c r="C890" s="258"/>
      <c r="BC890" s="196"/>
      <c r="BD890" s="257"/>
      <c r="BE890" s="255"/>
      <c r="BF890" s="255"/>
      <c r="BG890" s="255"/>
      <c r="BH890" s="196"/>
    </row>
    <row r="891" spans="1:60" ht="6" customHeight="1">
      <c r="A891" s="255"/>
      <c r="B891" s="257"/>
      <c r="C891" s="258"/>
      <c r="BC891" s="196"/>
      <c r="BD891" s="257"/>
      <c r="BE891" s="255"/>
      <c r="BF891" s="255"/>
      <c r="BG891" s="255"/>
      <c r="BH891" s="196"/>
    </row>
    <row r="892" spans="1:60" ht="6" customHeight="1">
      <c r="A892" s="255"/>
      <c r="B892" s="257"/>
      <c r="C892" s="258"/>
      <c r="BC892" s="196"/>
      <c r="BD892" s="257"/>
      <c r="BE892" s="255"/>
      <c r="BF892" s="255"/>
      <c r="BG892" s="255"/>
      <c r="BH892" s="196"/>
    </row>
    <row r="893" spans="1:60" ht="6" customHeight="1">
      <c r="A893" s="255"/>
      <c r="B893" s="257"/>
      <c r="C893" s="258"/>
      <c r="BC893" s="196"/>
      <c r="BD893" s="257"/>
      <c r="BE893" s="255"/>
      <c r="BF893" s="255"/>
      <c r="BG893" s="255"/>
      <c r="BH893" s="196"/>
    </row>
    <row r="894" spans="1:60" ht="6" customHeight="1">
      <c r="A894" s="255"/>
      <c r="B894" s="257"/>
      <c r="C894" s="258"/>
      <c r="BC894" s="196"/>
      <c r="BD894" s="257"/>
      <c r="BE894" s="255"/>
      <c r="BF894" s="255"/>
      <c r="BG894" s="255"/>
      <c r="BH894" s="196"/>
    </row>
    <row r="895" spans="1:60" ht="6" customHeight="1">
      <c r="A895" s="255"/>
      <c r="B895" s="257"/>
      <c r="C895" s="258"/>
      <c r="BC895" s="196"/>
      <c r="BD895" s="257"/>
      <c r="BE895" s="255"/>
      <c r="BF895" s="255"/>
      <c r="BG895" s="255"/>
      <c r="BH895" s="196"/>
    </row>
    <row r="896" spans="1:60" ht="6" customHeight="1">
      <c r="A896" s="255"/>
      <c r="B896" s="257"/>
      <c r="C896" s="258"/>
      <c r="BC896" s="196"/>
      <c r="BD896" s="257"/>
      <c r="BE896" s="255"/>
      <c r="BF896" s="255"/>
      <c r="BG896" s="255"/>
      <c r="BH896" s="196"/>
    </row>
    <row r="897" spans="1:60" ht="6" customHeight="1">
      <c r="A897" s="255"/>
      <c r="B897" s="257"/>
      <c r="C897" s="258"/>
      <c r="BC897" s="196"/>
      <c r="BD897" s="257"/>
      <c r="BE897" s="255"/>
      <c r="BF897" s="255"/>
      <c r="BG897" s="255"/>
      <c r="BH897" s="196"/>
    </row>
    <row r="898" spans="1:60" ht="6" customHeight="1">
      <c r="A898" s="255"/>
      <c r="B898" s="257"/>
      <c r="C898" s="258"/>
      <c r="BC898" s="196"/>
      <c r="BD898" s="257"/>
      <c r="BE898" s="255"/>
      <c r="BF898" s="255"/>
      <c r="BG898" s="255"/>
      <c r="BH898" s="196"/>
    </row>
    <row r="899" spans="1:60" ht="6" customHeight="1">
      <c r="A899" s="255"/>
      <c r="B899" s="257"/>
      <c r="C899" s="258"/>
      <c r="BC899" s="196"/>
      <c r="BD899" s="257"/>
      <c r="BE899" s="255"/>
      <c r="BF899" s="255"/>
      <c r="BG899" s="255"/>
      <c r="BH899" s="196"/>
    </row>
    <row r="900" spans="1:60" ht="6" customHeight="1">
      <c r="A900" s="255"/>
      <c r="B900" s="257"/>
      <c r="C900" s="258"/>
      <c r="BC900" s="196"/>
      <c r="BD900" s="257"/>
      <c r="BE900" s="255"/>
      <c r="BF900" s="255"/>
      <c r="BG900" s="255"/>
      <c r="BH900" s="196"/>
    </row>
    <row r="901" spans="1:60" ht="6" customHeight="1">
      <c r="A901" s="255"/>
      <c r="B901" s="257"/>
      <c r="C901" s="258"/>
      <c r="BC901" s="196"/>
      <c r="BD901" s="257"/>
      <c r="BE901" s="255"/>
      <c r="BF901" s="255"/>
      <c r="BG901" s="255"/>
      <c r="BH901" s="196"/>
    </row>
    <row r="902" spans="1:60" ht="6" customHeight="1">
      <c r="A902" s="255"/>
      <c r="B902" s="257"/>
      <c r="C902" s="258"/>
      <c r="BC902" s="196"/>
      <c r="BD902" s="257"/>
      <c r="BE902" s="255"/>
      <c r="BF902" s="255"/>
      <c r="BG902" s="255"/>
      <c r="BH902" s="196"/>
    </row>
    <row r="903" spans="1:60" ht="6" customHeight="1">
      <c r="A903" s="255"/>
      <c r="B903" s="257"/>
      <c r="C903" s="258"/>
      <c r="BC903" s="196"/>
      <c r="BD903" s="257"/>
      <c r="BE903" s="255"/>
      <c r="BF903" s="255"/>
      <c r="BG903" s="255"/>
      <c r="BH903" s="196"/>
    </row>
    <row r="904" spans="1:60" ht="6" customHeight="1">
      <c r="A904" s="255"/>
      <c r="B904" s="257"/>
      <c r="C904" s="258"/>
      <c r="BC904" s="196"/>
      <c r="BD904" s="257"/>
      <c r="BE904" s="255"/>
      <c r="BF904" s="255"/>
      <c r="BG904" s="255"/>
      <c r="BH904" s="196"/>
    </row>
    <row r="905" spans="1:60" ht="6" customHeight="1">
      <c r="A905" s="255"/>
      <c r="B905" s="257"/>
      <c r="C905" s="258"/>
      <c r="BC905" s="196"/>
      <c r="BD905" s="257"/>
      <c r="BE905" s="255"/>
      <c r="BF905" s="255"/>
      <c r="BG905" s="255"/>
      <c r="BH905" s="196"/>
    </row>
    <row r="906" spans="1:60" ht="6" customHeight="1">
      <c r="A906" s="255"/>
      <c r="B906" s="257"/>
      <c r="C906" s="258"/>
      <c r="BC906" s="196"/>
      <c r="BD906" s="257"/>
      <c r="BE906" s="255"/>
      <c r="BF906" s="255"/>
      <c r="BG906" s="255"/>
      <c r="BH906" s="196"/>
    </row>
    <row r="907" spans="1:60" ht="6" customHeight="1">
      <c r="A907" s="255"/>
      <c r="B907" s="257"/>
      <c r="C907" s="258"/>
      <c r="BC907" s="196"/>
      <c r="BD907" s="257"/>
      <c r="BE907" s="255"/>
      <c r="BF907" s="255"/>
      <c r="BG907" s="255"/>
      <c r="BH907" s="196"/>
    </row>
    <row r="908" spans="1:60" ht="6" customHeight="1">
      <c r="A908" s="255"/>
      <c r="B908" s="257"/>
      <c r="C908" s="258"/>
      <c r="BC908" s="196"/>
      <c r="BD908" s="257"/>
      <c r="BE908" s="255"/>
      <c r="BF908" s="255"/>
      <c r="BG908" s="255"/>
      <c r="BH908" s="196"/>
    </row>
    <row r="909" spans="1:60" ht="6" customHeight="1">
      <c r="A909" s="255"/>
      <c r="B909" s="257"/>
      <c r="C909" s="258"/>
      <c r="BC909" s="196"/>
      <c r="BD909" s="257"/>
      <c r="BE909" s="255"/>
      <c r="BF909" s="255"/>
      <c r="BG909" s="255"/>
      <c r="BH909" s="196"/>
    </row>
    <row r="910" spans="1:60" ht="6" customHeight="1">
      <c r="A910" s="255"/>
      <c r="B910" s="257"/>
      <c r="C910" s="258"/>
      <c r="BC910" s="196"/>
      <c r="BD910" s="257"/>
      <c r="BE910" s="255"/>
      <c r="BF910" s="255"/>
      <c r="BG910" s="255"/>
      <c r="BH910" s="196"/>
    </row>
    <row r="911" spans="1:60" ht="6" customHeight="1">
      <c r="A911" s="255"/>
      <c r="B911" s="257"/>
      <c r="C911" s="258"/>
      <c r="BC911" s="196"/>
      <c r="BD911" s="257"/>
      <c r="BE911" s="255"/>
      <c r="BF911" s="255"/>
      <c r="BG911" s="255"/>
      <c r="BH911" s="196"/>
    </row>
    <row r="912" spans="1:60" ht="6" customHeight="1">
      <c r="A912" s="255"/>
      <c r="B912" s="257"/>
      <c r="C912" s="258"/>
      <c r="BC912" s="196"/>
      <c r="BD912" s="257"/>
      <c r="BE912" s="255"/>
      <c r="BF912" s="255"/>
      <c r="BG912" s="255"/>
      <c r="BH912" s="196"/>
    </row>
    <row r="913" spans="1:60" ht="6" customHeight="1">
      <c r="A913" s="255"/>
      <c r="B913" s="257"/>
      <c r="C913" s="258"/>
      <c r="BC913" s="196"/>
      <c r="BD913" s="257"/>
      <c r="BE913" s="255"/>
      <c r="BF913" s="255"/>
      <c r="BG913" s="255"/>
      <c r="BH913" s="196"/>
    </row>
    <row r="914" spans="1:60" ht="6" customHeight="1">
      <c r="A914" s="255"/>
      <c r="B914" s="257"/>
      <c r="C914" s="258"/>
      <c r="BC914" s="196"/>
      <c r="BD914" s="257"/>
      <c r="BE914" s="255"/>
      <c r="BF914" s="255"/>
      <c r="BG914" s="255"/>
      <c r="BH914" s="196"/>
    </row>
    <row r="915" spans="1:60" ht="6" customHeight="1">
      <c r="A915" s="255"/>
      <c r="B915" s="257"/>
      <c r="C915" s="258"/>
      <c r="BC915" s="196"/>
      <c r="BD915" s="257"/>
      <c r="BE915" s="255"/>
      <c r="BF915" s="255"/>
      <c r="BG915" s="255"/>
      <c r="BH915" s="196"/>
    </row>
    <row r="916" spans="1:60" ht="6" customHeight="1">
      <c r="A916" s="255"/>
      <c r="B916" s="257"/>
      <c r="C916" s="258"/>
      <c r="BC916" s="196"/>
      <c r="BD916" s="257"/>
      <c r="BE916" s="255"/>
      <c r="BF916" s="255"/>
      <c r="BG916" s="255"/>
      <c r="BH916" s="196"/>
    </row>
    <row r="917" spans="1:60" ht="6" customHeight="1">
      <c r="A917" s="255"/>
      <c r="B917" s="257"/>
      <c r="C917" s="258"/>
      <c r="BC917" s="196"/>
      <c r="BD917" s="257"/>
      <c r="BE917" s="255"/>
      <c r="BF917" s="255"/>
      <c r="BG917" s="255"/>
      <c r="BH917" s="196"/>
    </row>
    <row r="918" spans="1:60" ht="6" customHeight="1">
      <c r="A918" s="255"/>
      <c r="B918" s="257"/>
      <c r="C918" s="258"/>
      <c r="BC918" s="196"/>
      <c r="BD918" s="257"/>
      <c r="BE918" s="255"/>
      <c r="BF918" s="255"/>
      <c r="BG918" s="255"/>
      <c r="BH918" s="196"/>
    </row>
    <row r="919" spans="1:60" ht="6" customHeight="1">
      <c r="A919" s="255"/>
      <c r="B919" s="257"/>
      <c r="C919" s="258"/>
      <c r="BC919" s="196"/>
      <c r="BD919" s="257"/>
      <c r="BE919" s="255"/>
      <c r="BF919" s="255"/>
      <c r="BG919" s="255"/>
      <c r="BH919" s="196"/>
    </row>
    <row r="920" spans="1:60" ht="6" customHeight="1">
      <c r="A920" s="255"/>
      <c r="B920" s="257"/>
      <c r="C920" s="258"/>
      <c r="BC920" s="196"/>
      <c r="BD920" s="257"/>
      <c r="BE920" s="255"/>
      <c r="BF920" s="255"/>
      <c r="BG920" s="255"/>
      <c r="BH920" s="196"/>
    </row>
    <row r="921" spans="1:60" ht="6" customHeight="1">
      <c r="A921" s="255"/>
      <c r="B921" s="257"/>
      <c r="C921" s="258"/>
      <c r="BC921" s="196"/>
      <c r="BD921" s="257"/>
      <c r="BE921" s="255"/>
      <c r="BF921" s="255"/>
      <c r="BG921" s="255"/>
      <c r="BH921" s="196"/>
    </row>
    <row r="922" spans="1:60" ht="6" customHeight="1">
      <c r="A922" s="255"/>
      <c r="B922" s="257"/>
      <c r="C922" s="258"/>
      <c r="BC922" s="196"/>
      <c r="BD922" s="257"/>
      <c r="BE922" s="255"/>
      <c r="BF922" s="255"/>
      <c r="BG922" s="255"/>
      <c r="BH922" s="196"/>
    </row>
    <row r="923" spans="1:60" ht="6" customHeight="1">
      <c r="A923" s="255"/>
      <c r="B923" s="257"/>
      <c r="C923" s="258"/>
      <c r="BC923" s="196"/>
      <c r="BD923" s="257"/>
      <c r="BE923" s="255"/>
      <c r="BF923" s="255"/>
      <c r="BG923" s="255"/>
      <c r="BH923" s="196"/>
    </row>
    <row r="924" spans="1:60" ht="6" customHeight="1">
      <c r="A924" s="255"/>
      <c r="B924" s="257"/>
      <c r="C924" s="258"/>
      <c r="BC924" s="196"/>
      <c r="BD924" s="257"/>
      <c r="BE924" s="255"/>
      <c r="BF924" s="255"/>
      <c r="BG924" s="255"/>
      <c r="BH924" s="196"/>
    </row>
    <row r="925" spans="1:60" ht="6" customHeight="1">
      <c r="A925" s="255"/>
      <c r="B925" s="257"/>
      <c r="C925" s="258"/>
      <c r="BC925" s="196"/>
      <c r="BD925" s="257"/>
      <c r="BE925" s="255"/>
      <c r="BF925" s="255"/>
      <c r="BG925" s="255"/>
      <c r="BH925" s="196"/>
    </row>
    <row r="926" spans="1:60" ht="6" customHeight="1">
      <c r="A926" s="255"/>
      <c r="B926" s="257"/>
      <c r="C926" s="258"/>
      <c r="BC926" s="196"/>
      <c r="BD926" s="257"/>
      <c r="BE926" s="255"/>
      <c r="BF926" s="255"/>
      <c r="BG926" s="255"/>
      <c r="BH926" s="196"/>
    </row>
    <row r="927" spans="1:60" ht="6" customHeight="1">
      <c r="A927" s="255"/>
      <c r="B927" s="257"/>
      <c r="C927" s="258"/>
      <c r="BC927" s="196"/>
      <c r="BD927" s="257"/>
      <c r="BE927" s="255"/>
      <c r="BF927" s="255"/>
      <c r="BG927" s="255"/>
      <c r="BH927" s="196"/>
    </row>
    <row r="928" spans="1:60" ht="6" customHeight="1">
      <c r="A928" s="255"/>
      <c r="B928" s="257"/>
      <c r="C928" s="258"/>
      <c r="BC928" s="196"/>
      <c r="BD928" s="257"/>
      <c r="BE928" s="255"/>
      <c r="BF928" s="255"/>
      <c r="BG928" s="255"/>
      <c r="BH928" s="196"/>
    </row>
    <row r="929" spans="1:60" ht="6" customHeight="1">
      <c r="A929" s="255"/>
      <c r="B929" s="257"/>
      <c r="C929" s="258"/>
      <c r="BC929" s="196"/>
      <c r="BD929" s="257"/>
      <c r="BE929" s="255"/>
      <c r="BF929" s="255"/>
      <c r="BG929" s="255"/>
      <c r="BH929" s="196"/>
    </row>
    <row r="930" spans="1:60" ht="6" customHeight="1">
      <c r="A930" s="255"/>
      <c r="B930" s="257"/>
      <c r="C930" s="258"/>
      <c r="BC930" s="196"/>
      <c r="BD930" s="257"/>
      <c r="BE930" s="255"/>
      <c r="BF930" s="255"/>
      <c r="BG930" s="255"/>
      <c r="BH930" s="196"/>
    </row>
    <row r="931" spans="1:60" ht="6" customHeight="1">
      <c r="A931" s="255"/>
      <c r="B931" s="257"/>
      <c r="C931" s="258"/>
      <c r="BC931" s="196"/>
      <c r="BD931" s="257"/>
      <c r="BE931" s="255"/>
      <c r="BF931" s="255"/>
      <c r="BG931" s="255"/>
      <c r="BH931" s="196"/>
    </row>
    <row r="932" spans="1:60" ht="6" customHeight="1">
      <c r="A932" s="255"/>
      <c r="B932" s="257"/>
      <c r="C932" s="258"/>
      <c r="BC932" s="196"/>
      <c r="BD932" s="257"/>
      <c r="BE932" s="255"/>
      <c r="BF932" s="255"/>
      <c r="BG932" s="255"/>
      <c r="BH932" s="196"/>
    </row>
    <row r="933" spans="1:60" ht="6" customHeight="1">
      <c r="A933" s="255"/>
      <c r="B933" s="257"/>
      <c r="C933" s="258"/>
      <c r="BC933" s="196"/>
      <c r="BD933" s="257"/>
      <c r="BE933" s="255"/>
      <c r="BF933" s="255"/>
      <c r="BG933" s="255"/>
      <c r="BH933" s="196"/>
    </row>
    <row r="934" spans="1:60" ht="6" customHeight="1">
      <c r="A934" s="255"/>
      <c r="B934" s="257"/>
      <c r="C934" s="258"/>
      <c r="BC934" s="196"/>
      <c r="BD934" s="257"/>
      <c r="BE934" s="255"/>
      <c r="BF934" s="255"/>
      <c r="BG934" s="255"/>
      <c r="BH934" s="196"/>
    </row>
    <row r="935" spans="1:60" ht="6" customHeight="1">
      <c r="A935" s="255"/>
      <c r="B935" s="257"/>
      <c r="C935" s="258"/>
      <c r="BC935" s="196"/>
      <c r="BD935" s="257"/>
      <c r="BE935" s="255"/>
      <c r="BF935" s="255"/>
      <c r="BG935" s="255"/>
      <c r="BH935" s="196"/>
    </row>
    <row r="936" spans="1:60" ht="6" customHeight="1">
      <c r="A936" s="255"/>
      <c r="B936" s="257"/>
      <c r="C936" s="258"/>
      <c r="BC936" s="196"/>
      <c r="BD936" s="257"/>
      <c r="BE936" s="255"/>
      <c r="BF936" s="255"/>
      <c r="BG936" s="255"/>
      <c r="BH936" s="196"/>
    </row>
    <row r="937" spans="1:60" ht="6" customHeight="1">
      <c r="A937" s="255"/>
      <c r="B937" s="257"/>
      <c r="C937" s="258"/>
      <c r="BC937" s="196"/>
      <c r="BD937" s="257"/>
      <c r="BE937" s="255"/>
      <c r="BF937" s="255"/>
      <c r="BG937" s="255"/>
      <c r="BH937" s="196"/>
    </row>
    <row r="938" spans="1:60" ht="6" customHeight="1">
      <c r="A938" s="255"/>
      <c r="B938" s="257"/>
      <c r="C938" s="258"/>
      <c r="BC938" s="196"/>
      <c r="BD938" s="257"/>
      <c r="BE938" s="255"/>
      <c r="BF938" s="255"/>
      <c r="BG938" s="255"/>
      <c r="BH938" s="196"/>
    </row>
    <row r="939" spans="1:60" ht="6" customHeight="1">
      <c r="A939" s="255"/>
      <c r="B939" s="257"/>
      <c r="C939" s="258"/>
      <c r="BC939" s="196"/>
      <c r="BD939" s="257"/>
      <c r="BE939" s="255"/>
      <c r="BF939" s="255"/>
      <c r="BG939" s="255"/>
      <c r="BH939" s="196"/>
    </row>
    <row r="940" spans="1:60" ht="6" customHeight="1">
      <c r="A940" s="255"/>
      <c r="B940" s="257"/>
      <c r="C940" s="258"/>
      <c r="BC940" s="196"/>
      <c r="BD940" s="257"/>
      <c r="BE940" s="255"/>
      <c r="BF940" s="255"/>
      <c r="BG940" s="255"/>
      <c r="BH940" s="196"/>
    </row>
    <row r="941" spans="1:60" ht="6" customHeight="1">
      <c r="A941" s="255"/>
      <c r="B941" s="257"/>
      <c r="C941" s="258"/>
      <c r="BC941" s="196"/>
      <c r="BD941" s="257"/>
      <c r="BE941" s="255"/>
      <c r="BF941" s="255"/>
      <c r="BG941" s="255"/>
      <c r="BH941" s="196"/>
    </row>
    <row r="942" spans="1:60" ht="6" customHeight="1">
      <c r="A942" s="255"/>
      <c r="B942" s="257"/>
      <c r="C942" s="258"/>
      <c r="BC942" s="196"/>
      <c r="BD942" s="257"/>
      <c r="BE942" s="255"/>
      <c r="BF942" s="255"/>
      <c r="BG942" s="255"/>
      <c r="BH942" s="196"/>
    </row>
    <row r="943" spans="1:60" ht="6" customHeight="1">
      <c r="A943" s="255"/>
      <c r="B943" s="257"/>
      <c r="C943" s="258"/>
      <c r="BC943" s="196"/>
      <c r="BD943" s="257"/>
      <c r="BE943" s="255"/>
      <c r="BF943" s="255"/>
      <c r="BG943" s="255"/>
      <c r="BH943" s="196"/>
    </row>
    <row r="944" spans="1:60" ht="6" customHeight="1">
      <c r="A944" s="255"/>
      <c r="B944" s="257"/>
      <c r="C944" s="258"/>
      <c r="BC944" s="196"/>
      <c r="BD944" s="257"/>
      <c r="BE944" s="255"/>
      <c r="BF944" s="255"/>
      <c r="BG944" s="255"/>
      <c r="BH944" s="196"/>
    </row>
    <row r="945" spans="1:60" ht="6" customHeight="1">
      <c r="A945" s="255"/>
      <c r="B945" s="257"/>
      <c r="C945" s="258"/>
      <c r="BC945" s="196"/>
      <c r="BD945" s="257"/>
      <c r="BE945" s="255"/>
      <c r="BF945" s="255"/>
      <c r="BG945" s="255"/>
      <c r="BH945" s="196"/>
    </row>
    <row r="946" spans="1:60" ht="6" customHeight="1">
      <c r="A946" s="255"/>
      <c r="B946" s="257"/>
      <c r="C946" s="258"/>
      <c r="BC946" s="196"/>
      <c r="BD946" s="257"/>
      <c r="BE946" s="255"/>
      <c r="BF946" s="255"/>
      <c r="BG946" s="255"/>
      <c r="BH946" s="196"/>
    </row>
    <row r="947" spans="1:60" ht="6" customHeight="1">
      <c r="A947" s="255"/>
      <c r="B947" s="257"/>
      <c r="C947" s="258"/>
      <c r="BC947" s="196"/>
      <c r="BD947" s="257"/>
      <c r="BE947" s="255"/>
      <c r="BF947" s="255"/>
      <c r="BG947" s="255"/>
      <c r="BH947" s="196"/>
    </row>
    <row r="948" spans="1:60" ht="6" customHeight="1">
      <c r="A948" s="255"/>
      <c r="B948" s="257"/>
      <c r="C948" s="258"/>
      <c r="BC948" s="196"/>
      <c r="BD948" s="257"/>
      <c r="BE948" s="255"/>
      <c r="BF948" s="255"/>
      <c r="BG948" s="255"/>
      <c r="BH948" s="196"/>
    </row>
    <row r="949" spans="1:60" ht="6" customHeight="1">
      <c r="A949" s="255"/>
      <c r="B949" s="257"/>
      <c r="C949" s="258"/>
      <c r="BC949" s="196"/>
      <c r="BD949" s="257"/>
      <c r="BE949" s="255"/>
      <c r="BF949" s="255"/>
      <c r="BG949" s="255"/>
      <c r="BH949" s="196"/>
    </row>
    <row r="950" spans="1:60" ht="6" customHeight="1">
      <c r="A950" s="255"/>
      <c r="B950" s="257"/>
      <c r="C950" s="258"/>
      <c r="BC950" s="196"/>
      <c r="BD950" s="257"/>
      <c r="BE950" s="255"/>
      <c r="BF950" s="255"/>
      <c r="BG950" s="255"/>
      <c r="BH950" s="196"/>
    </row>
    <row r="951" spans="1:60" ht="6" customHeight="1">
      <c r="A951" s="255"/>
      <c r="B951" s="257"/>
      <c r="C951" s="258"/>
      <c r="BC951" s="196"/>
      <c r="BD951" s="257"/>
      <c r="BE951" s="255"/>
      <c r="BF951" s="255"/>
      <c r="BG951" s="255"/>
      <c r="BH951" s="196"/>
    </row>
    <row r="952" spans="1:60" ht="6" customHeight="1">
      <c r="A952" s="255"/>
      <c r="B952" s="257"/>
      <c r="C952" s="258"/>
      <c r="BC952" s="196"/>
      <c r="BD952" s="257"/>
      <c r="BE952" s="255"/>
      <c r="BF952" s="255"/>
      <c r="BG952" s="255"/>
      <c r="BH952" s="196"/>
    </row>
    <row r="953" spans="1:60" ht="6" customHeight="1">
      <c r="A953" s="255"/>
      <c r="B953" s="257"/>
      <c r="C953" s="258"/>
      <c r="BC953" s="196"/>
      <c r="BD953" s="257"/>
      <c r="BE953" s="255"/>
      <c r="BF953" s="255"/>
      <c r="BG953" s="255"/>
      <c r="BH953" s="196"/>
    </row>
    <row r="954" spans="1:60" ht="6" customHeight="1">
      <c r="A954" s="255"/>
      <c r="B954" s="257"/>
      <c r="C954" s="258"/>
      <c r="BC954" s="196"/>
      <c r="BD954" s="257"/>
      <c r="BE954" s="255"/>
      <c r="BF954" s="255"/>
      <c r="BG954" s="255"/>
      <c r="BH954" s="196"/>
    </row>
    <row r="955" spans="1:60" ht="6" customHeight="1">
      <c r="A955" s="255"/>
      <c r="B955" s="257"/>
      <c r="C955" s="258"/>
      <c r="BC955" s="196"/>
      <c r="BD955" s="257"/>
      <c r="BE955" s="255"/>
      <c r="BF955" s="255"/>
      <c r="BG955" s="255"/>
      <c r="BH955" s="196"/>
    </row>
    <row r="956" spans="1:60" ht="6" customHeight="1">
      <c r="A956" s="255"/>
      <c r="B956" s="257"/>
      <c r="C956" s="258"/>
      <c r="BC956" s="196"/>
      <c r="BD956" s="257"/>
      <c r="BE956" s="255"/>
      <c r="BF956" s="255"/>
      <c r="BG956" s="255"/>
      <c r="BH956" s="196"/>
    </row>
    <row r="957" spans="1:60" ht="6" customHeight="1">
      <c r="A957" s="255"/>
      <c r="B957" s="257"/>
      <c r="C957" s="258"/>
      <c r="BC957" s="196"/>
      <c r="BD957" s="257"/>
      <c r="BE957" s="255"/>
      <c r="BF957" s="255"/>
      <c r="BG957" s="255"/>
      <c r="BH957" s="196"/>
    </row>
    <row r="958" spans="1:60" ht="6" customHeight="1">
      <c r="A958" s="255"/>
      <c r="B958" s="257"/>
      <c r="C958" s="258"/>
      <c r="BC958" s="196"/>
      <c r="BD958" s="257"/>
      <c r="BE958" s="255"/>
      <c r="BF958" s="255"/>
      <c r="BG958" s="255"/>
      <c r="BH958" s="196"/>
    </row>
    <row r="959" spans="1:60" ht="6" customHeight="1">
      <c r="A959" s="255"/>
      <c r="B959" s="257"/>
      <c r="C959" s="258"/>
      <c r="BC959" s="196"/>
      <c r="BD959" s="257"/>
      <c r="BE959" s="255"/>
      <c r="BF959" s="255"/>
      <c r="BG959" s="255"/>
      <c r="BH959" s="196"/>
    </row>
    <row r="960" spans="1:60" ht="6" customHeight="1">
      <c r="A960" s="255"/>
      <c r="B960" s="257"/>
      <c r="C960" s="258"/>
      <c r="BC960" s="196"/>
      <c r="BD960" s="257"/>
      <c r="BE960" s="255"/>
      <c r="BF960" s="255"/>
      <c r="BG960" s="255"/>
      <c r="BH960" s="196"/>
    </row>
    <row r="961" spans="1:60" ht="6" customHeight="1">
      <c r="A961" s="255"/>
      <c r="B961" s="257"/>
      <c r="C961" s="258"/>
      <c r="BC961" s="196"/>
      <c r="BD961" s="257"/>
      <c r="BE961" s="255"/>
      <c r="BF961" s="255"/>
      <c r="BG961" s="255"/>
      <c r="BH961" s="196"/>
    </row>
    <row r="962" spans="1:60" ht="6" customHeight="1">
      <c r="A962" s="255"/>
      <c r="B962" s="257"/>
      <c r="C962" s="258"/>
      <c r="BC962" s="196"/>
      <c r="BD962" s="257"/>
      <c r="BE962" s="255"/>
      <c r="BF962" s="255"/>
      <c r="BG962" s="255"/>
      <c r="BH962" s="196"/>
    </row>
    <row r="963" spans="1:60" ht="6" customHeight="1">
      <c r="A963" s="255"/>
      <c r="B963" s="257"/>
      <c r="C963" s="258"/>
      <c r="BC963" s="196"/>
      <c r="BD963" s="257"/>
      <c r="BE963" s="255"/>
      <c r="BF963" s="255"/>
      <c r="BG963" s="255"/>
      <c r="BH963" s="196"/>
    </row>
    <row r="964" spans="1:60" ht="6" customHeight="1">
      <c r="A964" s="255"/>
      <c r="B964" s="257"/>
      <c r="C964" s="258"/>
      <c r="BC964" s="196"/>
      <c r="BD964" s="257"/>
      <c r="BE964" s="255"/>
      <c r="BF964" s="255"/>
      <c r="BG964" s="255"/>
      <c r="BH964" s="196"/>
    </row>
    <row r="965" spans="1:60" ht="6" customHeight="1">
      <c r="A965" s="255"/>
      <c r="B965" s="257"/>
      <c r="C965" s="258"/>
      <c r="BC965" s="196"/>
      <c r="BD965" s="257"/>
      <c r="BE965" s="255"/>
      <c r="BF965" s="255"/>
      <c r="BG965" s="255"/>
      <c r="BH965" s="196"/>
    </row>
    <row r="966" spans="1:60" ht="6" customHeight="1">
      <c r="A966" s="255"/>
      <c r="B966" s="257"/>
      <c r="C966" s="258"/>
      <c r="BC966" s="196"/>
      <c r="BD966" s="257"/>
      <c r="BE966" s="255"/>
      <c r="BF966" s="255"/>
      <c r="BG966" s="255"/>
      <c r="BH966" s="196"/>
    </row>
    <row r="967" spans="1:60" ht="6" customHeight="1">
      <c r="A967" s="255"/>
      <c r="B967" s="257"/>
      <c r="C967" s="258"/>
      <c r="BC967" s="196"/>
      <c r="BD967" s="257"/>
      <c r="BE967" s="255"/>
      <c r="BF967" s="255"/>
      <c r="BG967" s="255"/>
      <c r="BH967" s="196"/>
    </row>
    <row r="968" spans="1:60" ht="6" customHeight="1">
      <c r="A968" s="255"/>
      <c r="B968" s="257"/>
      <c r="C968" s="258"/>
      <c r="BC968" s="196"/>
      <c r="BD968" s="257"/>
      <c r="BE968" s="255"/>
      <c r="BF968" s="255"/>
      <c r="BG968" s="255"/>
      <c r="BH968" s="196"/>
    </row>
    <row r="969" spans="1:60" ht="6" customHeight="1">
      <c r="A969" s="255"/>
      <c r="B969" s="257"/>
      <c r="C969" s="258"/>
      <c r="BC969" s="196"/>
      <c r="BD969" s="257"/>
      <c r="BE969" s="255"/>
      <c r="BF969" s="255"/>
      <c r="BG969" s="255"/>
      <c r="BH969" s="196"/>
    </row>
    <row r="970" spans="1:60" ht="6" customHeight="1">
      <c r="A970" s="255"/>
      <c r="B970" s="257"/>
      <c r="C970" s="258"/>
      <c r="BC970" s="196"/>
      <c r="BD970" s="257"/>
      <c r="BE970" s="255"/>
      <c r="BF970" s="255"/>
      <c r="BG970" s="255"/>
      <c r="BH970" s="196"/>
    </row>
    <row r="971" spans="1:60" ht="6" customHeight="1">
      <c r="A971" s="255"/>
      <c r="B971" s="257"/>
      <c r="C971" s="258"/>
      <c r="BC971" s="196"/>
      <c r="BD971" s="257"/>
      <c r="BE971" s="255"/>
      <c r="BF971" s="255"/>
      <c r="BG971" s="255"/>
      <c r="BH971" s="196"/>
    </row>
    <row r="972" spans="1:60" ht="6" customHeight="1">
      <c r="A972" s="255"/>
      <c r="B972" s="257"/>
      <c r="C972" s="258"/>
      <c r="BC972" s="196"/>
      <c r="BD972" s="257"/>
      <c r="BE972" s="255"/>
      <c r="BF972" s="255"/>
      <c r="BG972" s="255"/>
      <c r="BH972" s="196"/>
    </row>
    <row r="973" spans="1:60" ht="6" customHeight="1">
      <c r="A973" s="255"/>
      <c r="B973" s="257"/>
      <c r="C973" s="258"/>
      <c r="BC973" s="196"/>
      <c r="BD973" s="257"/>
      <c r="BE973" s="255"/>
      <c r="BF973" s="255"/>
      <c r="BG973" s="255"/>
      <c r="BH973" s="196"/>
    </row>
    <row r="974" spans="1:60" ht="6" customHeight="1">
      <c r="A974" s="255"/>
      <c r="B974" s="257"/>
      <c r="C974" s="258"/>
      <c r="BC974" s="196"/>
      <c r="BD974" s="257"/>
      <c r="BE974" s="255"/>
      <c r="BF974" s="255"/>
      <c r="BG974" s="255"/>
      <c r="BH974" s="196"/>
    </row>
    <row r="975" spans="1:60" ht="6" customHeight="1">
      <c r="A975" s="255"/>
      <c r="B975" s="257"/>
      <c r="C975" s="258"/>
      <c r="BC975" s="196"/>
      <c r="BD975" s="257"/>
      <c r="BE975" s="255"/>
      <c r="BF975" s="255"/>
      <c r="BG975" s="255"/>
      <c r="BH975" s="196"/>
    </row>
    <row r="976" spans="1:60" ht="6" customHeight="1">
      <c r="A976" s="255"/>
      <c r="B976" s="257"/>
      <c r="C976" s="258"/>
      <c r="BC976" s="196"/>
      <c r="BD976" s="257"/>
      <c r="BE976" s="255"/>
      <c r="BF976" s="255"/>
      <c r="BG976" s="255"/>
      <c r="BH976" s="196"/>
    </row>
    <row r="977" spans="1:60" ht="6" customHeight="1">
      <c r="A977" s="255"/>
      <c r="B977" s="257"/>
      <c r="C977" s="258"/>
      <c r="BC977" s="196"/>
      <c r="BD977" s="257"/>
      <c r="BE977" s="255"/>
      <c r="BF977" s="255"/>
      <c r="BG977" s="255"/>
      <c r="BH977" s="196"/>
    </row>
    <row r="978" spans="1:60" ht="6" customHeight="1">
      <c r="A978" s="255"/>
      <c r="B978" s="257"/>
      <c r="C978" s="258"/>
      <c r="BC978" s="196"/>
      <c r="BD978" s="257"/>
      <c r="BE978" s="255"/>
      <c r="BF978" s="255"/>
      <c r="BG978" s="255"/>
      <c r="BH978" s="196"/>
    </row>
    <row r="979" spans="1:60" ht="6" customHeight="1">
      <c r="A979" s="255"/>
      <c r="B979" s="257"/>
      <c r="C979" s="258"/>
      <c r="BC979" s="196"/>
      <c r="BD979" s="257"/>
      <c r="BE979" s="255"/>
      <c r="BF979" s="255"/>
      <c r="BG979" s="255"/>
      <c r="BH979" s="196"/>
    </row>
    <row r="980" spans="1:60" ht="6" customHeight="1">
      <c r="A980" s="255"/>
      <c r="B980" s="257"/>
      <c r="C980" s="258"/>
      <c r="BC980" s="196"/>
      <c r="BD980" s="257"/>
      <c r="BE980" s="255"/>
      <c r="BF980" s="255"/>
      <c r="BG980" s="255"/>
      <c r="BH980" s="196"/>
    </row>
    <row r="981" spans="1:60" ht="6" customHeight="1">
      <c r="A981" s="255"/>
      <c r="B981" s="257"/>
      <c r="C981" s="258"/>
      <c r="BC981" s="196"/>
      <c r="BD981" s="257"/>
      <c r="BE981" s="255"/>
      <c r="BF981" s="255"/>
      <c r="BG981" s="255"/>
      <c r="BH981" s="196"/>
    </row>
    <row r="982" spans="1:60" ht="6" customHeight="1">
      <c r="A982" s="255"/>
      <c r="B982" s="257"/>
      <c r="C982" s="258"/>
      <c r="BC982" s="196"/>
      <c r="BD982" s="257"/>
      <c r="BE982" s="255"/>
      <c r="BF982" s="255"/>
      <c r="BG982" s="255"/>
      <c r="BH982" s="196"/>
    </row>
    <row r="983" spans="1:60" ht="6" customHeight="1">
      <c r="A983" s="255"/>
      <c r="B983" s="257"/>
      <c r="C983" s="258"/>
      <c r="BC983" s="196"/>
      <c r="BD983" s="257"/>
      <c r="BE983" s="255"/>
      <c r="BF983" s="255"/>
      <c r="BG983" s="255"/>
      <c r="BH983" s="196"/>
    </row>
    <row r="984" spans="1:60" ht="6" customHeight="1">
      <c r="A984" s="255"/>
      <c r="B984" s="257"/>
      <c r="C984" s="258"/>
      <c r="BC984" s="196"/>
      <c r="BD984" s="257"/>
      <c r="BE984" s="255"/>
      <c r="BF984" s="255"/>
      <c r="BG984" s="255"/>
      <c r="BH984" s="196"/>
    </row>
    <row r="985" spans="1:60" ht="6" customHeight="1">
      <c r="A985" s="255"/>
      <c r="B985" s="257"/>
      <c r="C985" s="258"/>
      <c r="BC985" s="196"/>
      <c r="BD985" s="257"/>
      <c r="BE985" s="255"/>
      <c r="BF985" s="255"/>
      <c r="BG985" s="255"/>
      <c r="BH985" s="196"/>
    </row>
    <row r="986" spans="1:60" ht="6" customHeight="1">
      <c r="A986" s="255"/>
      <c r="B986" s="257"/>
      <c r="C986" s="258"/>
      <c r="BC986" s="196"/>
      <c r="BD986" s="257"/>
      <c r="BE986" s="255"/>
      <c r="BF986" s="255"/>
      <c r="BG986" s="255"/>
      <c r="BH986" s="196"/>
    </row>
    <row r="987" spans="1:60" ht="6" customHeight="1">
      <c r="A987" s="255"/>
      <c r="B987" s="257"/>
      <c r="C987" s="258"/>
      <c r="BC987" s="196"/>
      <c r="BD987" s="257"/>
      <c r="BE987" s="255"/>
      <c r="BF987" s="255"/>
      <c r="BG987" s="255"/>
      <c r="BH987" s="196"/>
    </row>
    <row r="988" spans="1:60" ht="6" customHeight="1">
      <c r="A988" s="255"/>
      <c r="B988" s="257"/>
      <c r="C988" s="258"/>
      <c r="BC988" s="196"/>
      <c r="BD988" s="257"/>
      <c r="BE988" s="255"/>
      <c r="BF988" s="255"/>
      <c r="BG988" s="255"/>
      <c r="BH988" s="196"/>
    </row>
    <row r="989" spans="1:60" ht="6" customHeight="1">
      <c r="A989" s="255"/>
      <c r="B989" s="257"/>
      <c r="C989" s="258"/>
      <c r="BC989" s="196"/>
      <c r="BD989" s="257"/>
      <c r="BE989" s="255"/>
      <c r="BF989" s="255"/>
      <c r="BG989" s="255"/>
      <c r="BH989" s="196"/>
    </row>
    <row r="990" spans="1:60" ht="6" customHeight="1">
      <c r="A990" s="255"/>
      <c r="B990" s="257"/>
      <c r="C990" s="258"/>
      <c r="BC990" s="196"/>
      <c r="BD990" s="257"/>
      <c r="BE990" s="255"/>
      <c r="BF990" s="255"/>
      <c r="BG990" s="255"/>
      <c r="BH990" s="196"/>
    </row>
    <row r="991" spans="1:60" ht="6" customHeight="1">
      <c r="A991" s="255"/>
      <c r="B991" s="257"/>
      <c r="C991" s="258"/>
      <c r="BC991" s="196"/>
      <c r="BD991" s="257"/>
      <c r="BE991" s="255"/>
      <c r="BF991" s="255"/>
      <c r="BG991" s="255"/>
      <c r="BH991" s="196"/>
    </row>
    <row r="992" spans="1:60" ht="6" customHeight="1">
      <c r="A992" s="255"/>
      <c r="B992" s="257"/>
      <c r="C992" s="258"/>
      <c r="BC992" s="196"/>
      <c r="BD992" s="257"/>
      <c r="BE992" s="255"/>
      <c r="BF992" s="255"/>
      <c r="BG992" s="255"/>
      <c r="BH992" s="196"/>
    </row>
    <row r="993" spans="1:60" ht="6" customHeight="1">
      <c r="A993" s="255"/>
      <c r="B993" s="257"/>
      <c r="C993" s="258"/>
      <c r="BC993" s="196"/>
      <c r="BD993" s="257"/>
      <c r="BE993" s="255"/>
      <c r="BF993" s="255"/>
      <c r="BG993" s="255"/>
      <c r="BH993" s="196"/>
    </row>
    <row r="994" spans="1:60" ht="6" customHeight="1">
      <c r="A994" s="255"/>
      <c r="B994" s="257"/>
      <c r="C994" s="258"/>
      <c r="BC994" s="196"/>
      <c r="BD994" s="257"/>
      <c r="BE994" s="255"/>
      <c r="BF994" s="255"/>
      <c r="BG994" s="255"/>
      <c r="BH994" s="196"/>
    </row>
    <row r="995" spans="1:60" ht="6" customHeight="1">
      <c r="A995" s="255"/>
      <c r="B995" s="257"/>
      <c r="C995" s="258"/>
      <c r="BC995" s="196"/>
      <c r="BD995" s="257"/>
      <c r="BE995" s="255"/>
      <c r="BF995" s="255"/>
      <c r="BG995" s="255"/>
      <c r="BH995" s="196"/>
    </row>
    <row r="996" spans="1:60" ht="6" customHeight="1">
      <c r="A996" s="255"/>
      <c r="B996" s="257"/>
      <c r="C996" s="258"/>
      <c r="BC996" s="196"/>
      <c r="BD996" s="257"/>
      <c r="BE996" s="255"/>
      <c r="BF996" s="255"/>
      <c r="BG996" s="255"/>
      <c r="BH996" s="196"/>
    </row>
    <row r="997" spans="1:60" ht="6" customHeight="1">
      <c r="A997" s="255"/>
      <c r="B997" s="257"/>
      <c r="C997" s="258"/>
      <c r="BC997" s="196"/>
      <c r="BD997" s="257"/>
      <c r="BE997" s="255"/>
      <c r="BF997" s="255"/>
      <c r="BG997" s="255"/>
      <c r="BH997" s="196"/>
    </row>
    <row r="998" spans="1:60" ht="6" customHeight="1">
      <c r="A998" s="255"/>
      <c r="B998" s="257"/>
      <c r="C998" s="258"/>
      <c r="BC998" s="196"/>
      <c r="BD998" s="257"/>
      <c r="BE998" s="255"/>
      <c r="BF998" s="255"/>
      <c r="BG998" s="255"/>
      <c r="BH998" s="196"/>
    </row>
    <row r="999" spans="1:60" ht="6" customHeight="1">
      <c r="A999" s="255"/>
      <c r="B999" s="257"/>
      <c r="C999" s="258"/>
      <c r="BC999" s="196"/>
      <c r="BD999" s="257"/>
      <c r="BE999" s="255"/>
      <c r="BF999" s="255"/>
      <c r="BG999" s="255"/>
      <c r="BH999" s="196"/>
    </row>
    <row r="1000" spans="1:60" ht="6" customHeight="1">
      <c r="A1000" s="255"/>
      <c r="B1000" s="257"/>
      <c r="C1000" s="258"/>
      <c r="BC1000" s="196"/>
      <c r="BD1000" s="257"/>
      <c r="BE1000" s="255"/>
      <c r="BF1000" s="255"/>
      <c r="BG1000" s="255"/>
      <c r="BH1000" s="196"/>
    </row>
    <row r="1001" spans="1:60" ht="6" customHeight="1">
      <c r="A1001" s="255"/>
      <c r="B1001" s="257"/>
      <c r="C1001" s="258"/>
      <c r="BC1001" s="196"/>
      <c r="BD1001" s="257"/>
      <c r="BE1001" s="255"/>
      <c r="BF1001" s="255"/>
      <c r="BG1001" s="255"/>
      <c r="BH1001" s="196"/>
    </row>
    <row r="1002" spans="1:60" ht="6" customHeight="1">
      <c r="A1002" s="255"/>
      <c r="B1002" s="257"/>
      <c r="C1002" s="258"/>
      <c r="BC1002" s="196"/>
      <c r="BD1002" s="257"/>
      <c r="BE1002" s="255"/>
      <c r="BF1002" s="255"/>
      <c r="BG1002" s="255"/>
      <c r="BH1002" s="196"/>
    </row>
    <row r="1003" spans="1:60" ht="6" customHeight="1">
      <c r="A1003" s="255"/>
      <c r="B1003" s="257"/>
      <c r="C1003" s="258"/>
      <c r="BC1003" s="196"/>
      <c r="BD1003" s="257"/>
      <c r="BE1003" s="255"/>
      <c r="BF1003" s="255"/>
      <c r="BG1003" s="255"/>
      <c r="BH1003" s="196"/>
    </row>
    <row r="1004" spans="1:60" ht="6" customHeight="1">
      <c r="A1004" s="255"/>
      <c r="B1004" s="257"/>
      <c r="C1004" s="258"/>
      <c r="BC1004" s="196"/>
      <c r="BD1004" s="257"/>
      <c r="BE1004" s="255"/>
      <c r="BF1004" s="255"/>
      <c r="BG1004" s="255"/>
      <c r="BH1004" s="196"/>
    </row>
    <row r="1005" spans="1:60" ht="6" customHeight="1">
      <c r="A1005" s="255"/>
      <c r="B1005" s="257"/>
      <c r="C1005" s="258"/>
      <c r="BC1005" s="196"/>
      <c r="BD1005" s="257"/>
      <c r="BE1005" s="255"/>
      <c r="BF1005" s="255"/>
      <c r="BG1005" s="255"/>
      <c r="BH1005" s="196"/>
    </row>
    <row r="1006" spans="1:60" ht="6" customHeight="1">
      <c r="A1006" s="255"/>
      <c r="B1006" s="257"/>
      <c r="C1006" s="258"/>
      <c r="BC1006" s="196"/>
      <c r="BD1006" s="257"/>
      <c r="BE1006" s="255"/>
      <c r="BF1006" s="255"/>
      <c r="BG1006" s="255"/>
      <c r="BH1006" s="196"/>
    </row>
    <row r="1007" spans="1:60" ht="6" customHeight="1">
      <c r="A1007" s="255"/>
      <c r="B1007" s="257"/>
      <c r="C1007" s="258"/>
      <c r="BC1007" s="196"/>
      <c r="BD1007" s="257"/>
      <c r="BE1007" s="255"/>
      <c r="BF1007" s="255"/>
      <c r="BG1007" s="255"/>
      <c r="BH1007" s="196"/>
    </row>
    <row r="1008" spans="1:60" ht="6" customHeight="1">
      <c r="A1008" s="255"/>
      <c r="B1008" s="257"/>
      <c r="C1008" s="258"/>
      <c r="BC1008" s="196"/>
      <c r="BD1008" s="257"/>
      <c r="BE1008" s="255"/>
      <c r="BF1008" s="255"/>
      <c r="BG1008" s="255"/>
      <c r="BH1008" s="196"/>
    </row>
    <row r="1009" spans="1:60" ht="6" customHeight="1">
      <c r="A1009" s="255"/>
      <c r="B1009" s="257"/>
      <c r="C1009" s="258"/>
      <c r="BC1009" s="196"/>
      <c r="BD1009" s="257"/>
      <c r="BE1009" s="255"/>
      <c r="BF1009" s="255"/>
      <c r="BG1009" s="255"/>
      <c r="BH1009" s="196"/>
    </row>
    <row r="1010" spans="1:60" ht="6" customHeight="1">
      <c r="A1010" s="255"/>
      <c r="B1010" s="257"/>
      <c r="C1010" s="258"/>
      <c r="BC1010" s="196"/>
      <c r="BD1010" s="257"/>
      <c r="BE1010" s="255"/>
      <c r="BF1010" s="255"/>
      <c r="BG1010" s="255"/>
      <c r="BH1010" s="196"/>
    </row>
    <row r="1011" spans="1:60" ht="6" customHeight="1">
      <c r="A1011" s="255"/>
      <c r="B1011" s="257"/>
      <c r="C1011" s="258"/>
      <c r="BC1011" s="196"/>
      <c r="BD1011" s="257"/>
      <c r="BE1011" s="255"/>
      <c r="BF1011" s="255"/>
      <c r="BG1011" s="255"/>
      <c r="BH1011" s="196"/>
    </row>
    <row r="1012" spans="1:60" ht="6" customHeight="1">
      <c r="A1012" s="255"/>
      <c r="B1012" s="257"/>
      <c r="C1012" s="258"/>
      <c r="BC1012" s="196"/>
      <c r="BD1012" s="257"/>
      <c r="BE1012" s="255"/>
      <c r="BF1012" s="255"/>
      <c r="BG1012" s="255"/>
      <c r="BH1012" s="196"/>
    </row>
    <row r="1013" spans="1:60" ht="6" customHeight="1">
      <c r="A1013" s="255"/>
      <c r="B1013" s="257"/>
      <c r="C1013" s="258"/>
      <c r="BC1013" s="196"/>
      <c r="BD1013" s="257"/>
      <c r="BE1013" s="255"/>
      <c r="BF1013" s="255"/>
      <c r="BG1013" s="255"/>
      <c r="BH1013" s="196"/>
    </row>
    <row r="1014" spans="1:60" ht="6" customHeight="1">
      <c r="A1014" s="255"/>
      <c r="B1014" s="257"/>
      <c r="C1014" s="258"/>
      <c r="BC1014" s="196"/>
      <c r="BD1014" s="257"/>
      <c r="BE1014" s="255"/>
      <c r="BF1014" s="255"/>
      <c r="BG1014" s="255"/>
      <c r="BH1014" s="196"/>
    </row>
    <row r="1015" spans="1:60" ht="6" customHeight="1">
      <c r="A1015" s="255"/>
      <c r="B1015" s="257"/>
      <c r="C1015" s="258"/>
      <c r="BC1015" s="196"/>
      <c r="BD1015" s="257"/>
      <c r="BE1015" s="255"/>
      <c r="BF1015" s="255"/>
      <c r="BG1015" s="255"/>
      <c r="BH1015" s="196"/>
    </row>
    <row r="1016" spans="1:60" ht="6" customHeight="1">
      <c r="A1016" s="255"/>
      <c r="B1016" s="257"/>
      <c r="C1016" s="258"/>
      <c r="BC1016" s="196"/>
      <c r="BD1016" s="257"/>
      <c r="BE1016" s="255"/>
      <c r="BF1016" s="255"/>
      <c r="BG1016" s="255"/>
      <c r="BH1016" s="196"/>
    </row>
    <row r="1017" spans="1:60" ht="6" customHeight="1">
      <c r="A1017" s="255"/>
      <c r="B1017" s="257"/>
      <c r="C1017" s="258"/>
      <c r="BC1017" s="196"/>
      <c r="BD1017" s="257"/>
      <c r="BE1017" s="255"/>
      <c r="BF1017" s="255"/>
      <c r="BG1017" s="255"/>
      <c r="BH1017" s="196"/>
    </row>
    <row r="1018" spans="1:60" ht="6" customHeight="1">
      <c r="A1018" s="255"/>
      <c r="B1018" s="257"/>
      <c r="C1018" s="258"/>
      <c r="BC1018" s="196"/>
      <c r="BD1018" s="257"/>
      <c r="BE1018" s="255"/>
      <c r="BF1018" s="255"/>
      <c r="BG1018" s="255"/>
      <c r="BH1018" s="196"/>
    </row>
    <row r="1019" spans="1:60" ht="6" customHeight="1">
      <c r="A1019" s="255"/>
      <c r="B1019" s="257"/>
      <c r="C1019" s="258"/>
      <c r="BC1019" s="196"/>
      <c r="BD1019" s="257"/>
      <c r="BE1019" s="255"/>
      <c r="BF1019" s="255"/>
      <c r="BG1019" s="255"/>
      <c r="BH1019" s="196"/>
    </row>
    <row r="1020" spans="1:60" ht="6" customHeight="1">
      <c r="A1020" s="255"/>
      <c r="B1020" s="257"/>
      <c r="C1020" s="258"/>
      <c r="BC1020" s="196"/>
      <c r="BD1020" s="257"/>
      <c r="BE1020" s="255"/>
      <c r="BF1020" s="255"/>
      <c r="BG1020" s="255"/>
      <c r="BH1020" s="196"/>
    </row>
    <row r="1021" spans="1:60" ht="6" customHeight="1">
      <c r="A1021" s="255"/>
      <c r="B1021" s="257"/>
      <c r="C1021" s="258"/>
      <c r="BC1021" s="196"/>
      <c r="BD1021" s="257"/>
      <c r="BE1021" s="255"/>
      <c r="BF1021" s="255"/>
      <c r="BG1021" s="255"/>
      <c r="BH1021" s="196"/>
    </row>
    <row r="1022" spans="1:60" ht="6" customHeight="1">
      <c r="A1022" s="255"/>
      <c r="B1022" s="257"/>
      <c r="C1022" s="258"/>
      <c r="BC1022" s="196"/>
      <c r="BD1022" s="257"/>
      <c r="BE1022" s="255"/>
      <c r="BF1022" s="255"/>
      <c r="BG1022" s="255"/>
      <c r="BH1022" s="196"/>
    </row>
    <row r="1023" spans="1:60" ht="6" customHeight="1">
      <c r="A1023" s="255"/>
      <c r="B1023" s="257"/>
      <c r="C1023" s="258"/>
      <c r="BC1023" s="196"/>
      <c r="BD1023" s="257"/>
      <c r="BE1023" s="255"/>
      <c r="BF1023" s="255"/>
      <c r="BG1023" s="255"/>
      <c r="BH1023" s="196"/>
    </row>
    <row r="1024" spans="1:60" ht="6" customHeight="1">
      <c r="A1024" s="255"/>
      <c r="B1024" s="257"/>
      <c r="C1024" s="258"/>
      <c r="BC1024" s="196"/>
      <c r="BD1024" s="257"/>
      <c r="BE1024" s="255"/>
      <c r="BF1024" s="255"/>
      <c r="BG1024" s="255"/>
      <c r="BH1024" s="196"/>
    </row>
    <row r="1025" spans="1:60" ht="6" customHeight="1">
      <c r="A1025" s="255"/>
      <c r="B1025" s="257"/>
      <c r="C1025" s="258"/>
      <c r="BC1025" s="196"/>
      <c r="BD1025" s="257"/>
      <c r="BE1025" s="255"/>
      <c r="BF1025" s="255"/>
      <c r="BG1025" s="255"/>
      <c r="BH1025" s="196"/>
    </row>
    <row r="1026" spans="1:60" ht="6" customHeight="1">
      <c r="A1026" s="255"/>
      <c r="B1026" s="257"/>
      <c r="C1026" s="258"/>
      <c r="BC1026" s="196"/>
      <c r="BD1026" s="257"/>
      <c r="BE1026" s="255"/>
      <c r="BF1026" s="255"/>
      <c r="BG1026" s="255"/>
      <c r="BH1026" s="196"/>
    </row>
    <row r="1027" spans="1:60" ht="6" customHeight="1">
      <c r="A1027" s="255"/>
      <c r="B1027" s="257"/>
      <c r="C1027" s="258"/>
      <c r="BC1027" s="196"/>
      <c r="BD1027" s="257"/>
      <c r="BE1027" s="255"/>
      <c r="BF1027" s="255"/>
      <c r="BG1027" s="255"/>
      <c r="BH1027" s="196"/>
    </row>
    <row r="1028" spans="1:60" ht="6" customHeight="1">
      <c r="A1028" s="255"/>
      <c r="B1028" s="257"/>
      <c r="C1028" s="258"/>
      <c r="BC1028" s="196"/>
      <c r="BD1028" s="257"/>
      <c r="BE1028" s="255"/>
      <c r="BF1028" s="255"/>
      <c r="BG1028" s="255"/>
      <c r="BH1028" s="196"/>
    </row>
    <row r="1029" spans="1:60" ht="6" customHeight="1">
      <c r="A1029" s="255"/>
      <c r="B1029" s="257"/>
      <c r="C1029" s="258"/>
      <c r="BC1029" s="196"/>
      <c r="BD1029" s="257"/>
      <c r="BE1029" s="255"/>
      <c r="BF1029" s="255"/>
      <c r="BG1029" s="255"/>
      <c r="BH1029" s="196"/>
    </row>
    <row r="1030" spans="1:60" ht="6" customHeight="1">
      <c r="A1030" s="255"/>
      <c r="B1030" s="257"/>
      <c r="C1030" s="258"/>
      <c r="BC1030" s="196"/>
      <c r="BD1030" s="257"/>
      <c r="BE1030" s="255"/>
      <c r="BF1030" s="255"/>
      <c r="BG1030" s="255"/>
      <c r="BH1030" s="196"/>
    </row>
    <row r="1031" spans="1:60" ht="6" customHeight="1">
      <c r="A1031" s="255"/>
      <c r="B1031" s="257"/>
      <c r="C1031" s="258"/>
      <c r="BC1031" s="196"/>
      <c r="BD1031" s="257"/>
      <c r="BE1031" s="255"/>
      <c r="BF1031" s="255"/>
      <c r="BG1031" s="255"/>
      <c r="BH1031" s="196"/>
    </row>
    <row r="1032" spans="1:60" ht="6" customHeight="1">
      <c r="A1032" s="255"/>
      <c r="B1032" s="257"/>
      <c r="C1032" s="258"/>
      <c r="BC1032" s="196"/>
      <c r="BD1032" s="257"/>
      <c r="BE1032" s="255"/>
      <c r="BF1032" s="255"/>
      <c r="BG1032" s="255"/>
      <c r="BH1032" s="196"/>
    </row>
    <row r="1033" spans="1:60" ht="6" customHeight="1">
      <c r="A1033" s="255"/>
      <c r="B1033" s="257"/>
      <c r="C1033" s="258"/>
      <c r="BC1033" s="196"/>
      <c r="BD1033" s="257"/>
      <c r="BE1033" s="255"/>
      <c r="BF1033" s="255"/>
      <c r="BG1033" s="255"/>
      <c r="BH1033" s="196"/>
    </row>
    <row r="1034" spans="1:60" ht="6" customHeight="1">
      <c r="A1034" s="255"/>
      <c r="B1034" s="257"/>
      <c r="C1034" s="258"/>
      <c r="BC1034" s="196"/>
      <c r="BD1034" s="257"/>
      <c r="BE1034" s="255"/>
      <c r="BF1034" s="255"/>
      <c r="BG1034" s="255"/>
      <c r="BH1034" s="196"/>
    </row>
    <row r="1035" spans="1:60" ht="6" customHeight="1">
      <c r="A1035" s="255"/>
      <c r="B1035" s="257"/>
      <c r="C1035" s="258"/>
      <c r="BC1035" s="196"/>
      <c r="BD1035" s="257"/>
      <c r="BE1035" s="255"/>
      <c r="BF1035" s="255"/>
      <c r="BG1035" s="255"/>
      <c r="BH1035" s="196"/>
    </row>
    <row r="1036" spans="1:60" ht="6" customHeight="1">
      <c r="A1036" s="255"/>
      <c r="B1036" s="257"/>
      <c r="C1036" s="258"/>
      <c r="BC1036" s="196"/>
      <c r="BD1036" s="257"/>
      <c r="BE1036" s="255"/>
      <c r="BF1036" s="255"/>
      <c r="BG1036" s="255"/>
      <c r="BH1036" s="196"/>
    </row>
    <row r="1037" spans="1:60" ht="6" customHeight="1">
      <c r="A1037" s="255"/>
      <c r="B1037" s="257"/>
      <c r="C1037" s="258"/>
      <c r="BC1037" s="196"/>
      <c r="BD1037" s="257"/>
      <c r="BE1037" s="255"/>
      <c r="BF1037" s="255"/>
      <c r="BG1037" s="255"/>
      <c r="BH1037" s="196"/>
    </row>
    <row r="1038" spans="1:60" ht="6" customHeight="1">
      <c r="A1038" s="255"/>
      <c r="B1038" s="257"/>
      <c r="C1038" s="258"/>
      <c r="BC1038" s="196"/>
      <c r="BD1038" s="257"/>
      <c r="BE1038" s="255"/>
      <c r="BF1038" s="255"/>
      <c r="BG1038" s="255"/>
      <c r="BH1038" s="196"/>
    </row>
    <row r="1039" spans="1:60" ht="6" customHeight="1">
      <c r="A1039" s="255"/>
      <c r="B1039" s="257"/>
      <c r="C1039" s="258"/>
      <c r="BC1039" s="196"/>
      <c r="BD1039" s="257"/>
      <c r="BE1039" s="255"/>
      <c r="BF1039" s="255"/>
      <c r="BG1039" s="255"/>
      <c r="BH1039" s="196"/>
    </row>
    <row r="1040" spans="1:60" ht="6" customHeight="1">
      <c r="A1040" s="255"/>
      <c r="B1040" s="257"/>
      <c r="C1040" s="258"/>
      <c r="BC1040" s="196"/>
      <c r="BD1040" s="257"/>
      <c r="BE1040" s="255"/>
      <c r="BF1040" s="255"/>
      <c r="BG1040" s="255"/>
      <c r="BH1040" s="196"/>
    </row>
    <row r="1041" spans="1:60" ht="6" customHeight="1">
      <c r="A1041" s="255"/>
      <c r="B1041" s="257"/>
      <c r="C1041" s="258"/>
      <c r="BC1041" s="196"/>
      <c r="BD1041" s="257"/>
      <c r="BE1041" s="255"/>
      <c r="BF1041" s="255"/>
      <c r="BG1041" s="255"/>
      <c r="BH1041" s="196"/>
    </row>
    <row r="1042" spans="1:60" ht="6" customHeight="1">
      <c r="A1042" s="255"/>
      <c r="B1042" s="257"/>
      <c r="C1042" s="258"/>
      <c r="BC1042" s="196"/>
      <c r="BD1042" s="257"/>
      <c r="BE1042" s="255"/>
      <c r="BF1042" s="255"/>
      <c r="BG1042" s="255"/>
      <c r="BH1042" s="196"/>
    </row>
    <row r="1043" spans="1:60" ht="6" customHeight="1">
      <c r="A1043" s="255"/>
      <c r="B1043" s="257"/>
      <c r="C1043" s="258"/>
      <c r="BC1043" s="196"/>
      <c r="BD1043" s="257"/>
      <c r="BE1043" s="255"/>
      <c r="BF1043" s="255"/>
      <c r="BG1043" s="255"/>
      <c r="BH1043" s="196"/>
    </row>
    <row r="1044" spans="1:60" ht="6" customHeight="1">
      <c r="A1044" s="255"/>
      <c r="B1044" s="257"/>
      <c r="C1044" s="258"/>
      <c r="BC1044" s="196"/>
      <c r="BD1044" s="257"/>
      <c r="BE1044" s="255"/>
      <c r="BF1044" s="255"/>
      <c r="BG1044" s="255"/>
      <c r="BH1044" s="196"/>
    </row>
    <row r="1045" spans="1:60" ht="6" customHeight="1">
      <c r="A1045" s="255"/>
      <c r="B1045" s="257"/>
      <c r="C1045" s="258"/>
      <c r="BC1045" s="196"/>
      <c r="BD1045" s="257"/>
      <c r="BE1045" s="255"/>
      <c r="BF1045" s="255"/>
      <c r="BG1045" s="255"/>
      <c r="BH1045" s="196"/>
    </row>
    <row r="1046" spans="1:60" ht="6" customHeight="1">
      <c r="A1046" s="255"/>
      <c r="B1046" s="257"/>
      <c r="C1046" s="258"/>
      <c r="BC1046" s="196"/>
      <c r="BD1046" s="257"/>
      <c r="BE1046" s="255"/>
      <c r="BF1046" s="255"/>
      <c r="BG1046" s="255"/>
      <c r="BH1046" s="196"/>
    </row>
    <row r="1047" spans="1:60" ht="6" customHeight="1">
      <c r="A1047" s="255"/>
      <c r="B1047" s="257"/>
      <c r="C1047" s="258"/>
      <c r="BC1047" s="196"/>
      <c r="BD1047" s="257"/>
      <c r="BE1047" s="255"/>
      <c r="BF1047" s="255"/>
      <c r="BG1047" s="255"/>
      <c r="BH1047" s="196"/>
    </row>
    <row r="1048" spans="1:60" ht="6" customHeight="1">
      <c r="A1048" s="255"/>
      <c r="B1048" s="257"/>
      <c r="C1048" s="258"/>
      <c r="BC1048" s="196"/>
      <c r="BD1048" s="257"/>
      <c r="BE1048" s="255"/>
      <c r="BF1048" s="255"/>
      <c r="BG1048" s="255"/>
      <c r="BH1048" s="196"/>
    </row>
    <row r="1049" spans="1:60" ht="6" customHeight="1">
      <c r="A1049" s="255"/>
      <c r="B1049" s="257"/>
      <c r="C1049" s="258"/>
      <c r="BC1049" s="196"/>
      <c r="BD1049" s="257"/>
      <c r="BE1049" s="255"/>
      <c r="BF1049" s="255"/>
      <c r="BG1049" s="255"/>
      <c r="BH1049" s="196"/>
    </row>
    <row r="1050" spans="1:60" ht="6" customHeight="1">
      <c r="A1050" s="255"/>
      <c r="B1050" s="257"/>
      <c r="C1050" s="258"/>
      <c r="BC1050" s="196"/>
      <c r="BD1050" s="257"/>
      <c r="BE1050" s="255"/>
      <c r="BF1050" s="255"/>
      <c r="BG1050" s="255"/>
      <c r="BH1050" s="196"/>
    </row>
    <row r="1051" spans="1:60" ht="6" customHeight="1">
      <c r="A1051" s="255"/>
      <c r="B1051" s="257"/>
      <c r="C1051" s="258"/>
      <c r="BC1051" s="196"/>
      <c r="BD1051" s="257"/>
      <c r="BE1051" s="255"/>
      <c r="BF1051" s="255"/>
      <c r="BG1051" s="255"/>
      <c r="BH1051" s="196"/>
    </row>
    <row r="1052" spans="1:60" ht="6" customHeight="1">
      <c r="A1052" s="255"/>
      <c r="B1052" s="257"/>
      <c r="C1052" s="258"/>
      <c r="BC1052" s="196"/>
      <c r="BD1052" s="257"/>
      <c r="BE1052" s="255"/>
      <c r="BF1052" s="255"/>
      <c r="BG1052" s="255"/>
      <c r="BH1052" s="196"/>
    </row>
    <row r="1053" spans="1:60" ht="6" customHeight="1">
      <c r="A1053" s="255"/>
      <c r="B1053" s="257"/>
      <c r="C1053" s="258"/>
      <c r="BC1053" s="196"/>
      <c r="BD1053" s="257"/>
      <c r="BE1053" s="255"/>
      <c r="BF1053" s="255"/>
      <c r="BG1053" s="255"/>
      <c r="BH1053" s="196"/>
    </row>
    <row r="1054" spans="1:60" ht="6" customHeight="1">
      <c r="A1054" s="255"/>
      <c r="B1054" s="257"/>
      <c r="C1054" s="258"/>
      <c r="BC1054" s="196"/>
      <c r="BD1054" s="257"/>
      <c r="BE1054" s="255"/>
      <c r="BF1054" s="255"/>
      <c r="BG1054" s="255"/>
      <c r="BH1054" s="196"/>
    </row>
    <row r="1055" spans="1:60" ht="6" customHeight="1">
      <c r="A1055" s="255"/>
      <c r="B1055" s="257"/>
      <c r="C1055" s="258"/>
      <c r="BC1055" s="196"/>
      <c r="BD1055" s="257"/>
      <c r="BE1055" s="255"/>
      <c r="BF1055" s="255"/>
      <c r="BG1055" s="255"/>
      <c r="BH1055" s="196"/>
    </row>
    <row r="1056" spans="1:60" ht="6" customHeight="1">
      <c r="A1056" s="255"/>
      <c r="B1056" s="257"/>
      <c r="C1056" s="258"/>
      <c r="BC1056" s="196"/>
      <c r="BD1056" s="257"/>
      <c r="BE1056" s="255"/>
      <c r="BF1056" s="255"/>
      <c r="BG1056" s="255"/>
      <c r="BH1056" s="196"/>
    </row>
    <row r="1057" spans="1:60" ht="6" customHeight="1">
      <c r="A1057" s="255"/>
      <c r="B1057" s="257"/>
      <c r="C1057" s="258"/>
      <c r="BC1057" s="196"/>
      <c r="BD1057" s="257"/>
      <c r="BE1057" s="255"/>
      <c r="BF1057" s="255"/>
      <c r="BG1057" s="255"/>
      <c r="BH1057" s="196"/>
    </row>
    <row r="1058" spans="1:60" ht="6" customHeight="1">
      <c r="A1058" s="255"/>
      <c r="B1058" s="257"/>
      <c r="C1058" s="258"/>
      <c r="BC1058" s="196"/>
      <c r="BD1058" s="257"/>
      <c r="BE1058" s="255"/>
      <c r="BF1058" s="255"/>
      <c r="BG1058" s="255"/>
      <c r="BH1058" s="196"/>
    </row>
    <row r="1059" spans="1:60" ht="6" customHeight="1">
      <c r="A1059" s="255"/>
      <c r="B1059" s="257"/>
      <c r="C1059" s="258"/>
      <c r="BC1059" s="196"/>
      <c r="BD1059" s="257"/>
      <c r="BE1059" s="255"/>
      <c r="BF1059" s="255"/>
      <c r="BG1059" s="255"/>
      <c r="BH1059" s="196"/>
    </row>
    <row r="1060" spans="1:60" ht="6" customHeight="1">
      <c r="A1060" s="255"/>
      <c r="B1060" s="257"/>
      <c r="C1060" s="258"/>
      <c r="BC1060" s="196"/>
      <c r="BD1060" s="257"/>
      <c r="BE1060" s="255"/>
      <c r="BF1060" s="255"/>
      <c r="BG1060" s="255"/>
      <c r="BH1060" s="196"/>
    </row>
    <row r="1061" spans="1:60" ht="6" customHeight="1">
      <c r="A1061" s="255"/>
      <c r="B1061" s="257"/>
      <c r="C1061" s="258"/>
      <c r="BC1061" s="196"/>
      <c r="BD1061" s="257"/>
      <c r="BE1061" s="255"/>
      <c r="BF1061" s="255"/>
      <c r="BG1061" s="255"/>
      <c r="BH1061" s="196"/>
    </row>
    <row r="1062" spans="1:60" ht="6" customHeight="1">
      <c r="A1062" s="255"/>
      <c r="B1062" s="257"/>
      <c r="C1062" s="258"/>
      <c r="BC1062" s="196"/>
      <c r="BD1062" s="257"/>
      <c r="BE1062" s="255"/>
      <c r="BF1062" s="255"/>
      <c r="BG1062" s="255"/>
      <c r="BH1062" s="196"/>
    </row>
    <row r="1063" spans="1:60" ht="6" customHeight="1">
      <c r="A1063" s="255"/>
      <c r="B1063" s="257"/>
      <c r="C1063" s="258"/>
      <c r="BC1063" s="196"/>
      <c r="BD1063" s="257"/>
      <c r="BE1063" s="255"/>
      <c r="BF1063" s="255"/>
      <c r="BG1063" s="255"/>
      <c r="BH1063" s="196"/>
    </row>
    <row r="1064" spans="1:60" ht="6" customHeight="1">
      <c r="A1064" s="255"/>
      <c r="B1064" s="257"/>
      <c r="C1064" s="258"/>
      <c r="BC1064" s="196"/>
      <c r="BD1064" s="257"/>
      <c r="BE1064" s="255"/>
      <c r="BF1064" s="255"/>
      <c r="BG1064" s="255"/>
      <c r="BH1064" s="196"/>
    </row>
    <row r="1065" spans="1:60" ht="6" customHeight="1">
      <c r="A1065" s="255"/>
      <c r="B1065" s="257"/>
      <c r="C1065" s="258"/>
      <c r="BC1065" s="196"/>
      <c r="BD1065" s="257"/>
      <c r="BE1065" s="255"/>
      <c r="BF1065" s="255"/>
      <c r="BG1065" s="255"/>
      <c r="BH1065" s="196"/>
    </row>
    <row r="1066" spans="1:60" ht="6" customHeight="1">
      <c r="A1066" s="255"/>
      <c r="B1066" s="257"/>
      <c r="C1066" s="258"/>
      <c r="BC1066" s="196"/>
      <c r="BD1066" s="257"/>
      <c r="BE1066" s="255"/>
      <c r="BF1066" s="255"/>
      <c r="BG1066" s="255"/>
      <c r="BH1066" s="196"/>
    </row>
    <row r="1067" spans="1:60" ht="6" customHeight="1">
      <c r="A1067" s="255"/>
      <c r="B1067" s="257"/>
      <c r="C1067" s="258"/>
      <c r="BC1067" s="196"/>
      <c r="BD1067" s="257"/>
      <c r="BE1067" s="255"/>
      <c r="BF1067" s="255"/>
      <c r="BG1067" s="255"/>
      <c r="BH1067" s="196"/>
    </row>
    <row r="1068" spans="1:60" ht="6" customHeight="1">
      <c r="A1068" s="255"/>
      <c r="B1068" s="257"/>
      <c r="C1068" s="258"/>
      <c r="BC1068" s="196"/>
      <c r="BD1068" s="257"/>
      <c r="BE1068" s="255"/>
      <c r="BF1068" s="255"/>
      <c r="BG1068" s="255"/>
      <c r="BH1068" s="196"/>
    </row>
    <row r="1069" spans="1:60" ht="6" customHeight="1">
      <c r="A1069" s="255"/>
      <c r="B1069" s="257"/>
      <c r="C1069" s="258"/>
      <c r="BC1069" s="196"/>
      <c r="BD1069" s="257"/>
      <c r="BE1069" s="255"/>
      <c r="BF1069" s="255"/>
      <c r="BG1069" s="255"/>
      <c r="BH1069" s="196"/>
    </row>
    <row r="1070" spans="1:60" ht="6" customHeight="1">
      <c r="A1070" s="255"/>
      <c r="B1070" s="257"/>
      <c r="C1070" s="258"/>
      <c r="BC1070" s="196"/>
      <c r="BD1070" s="257"/>
      <c r="BE1070" s="255"/>
      <c r="BF1070" s="255"/>
      <c r="BG1070" s="255"/>
      <c r="BH1070" s="196"/>
    </row>
    <row r="1071" spans="1:60" ht="6" customHeight="1">
      <c r="A1071" s="255"/>
      <c r="B1071" s="257"/>
      <c r="C1071" s="258"/>
      <c r="BC1071" s="196"/>
      <c r="BD1071" s="257"/>
      <c r="BE1071" s="255"/>
      <c r="BF1071" s="255"/>
      <c r="BG1071" s="255"/>
      <c r="BH1071" s="196"/>
    </row>
    <row r="1072" spans="1:60" ht="6" customHeight="1">
      <c r="A1072" s="255"/>
      <c r="B1072" s="257"/>
      <c r="C1072" s="258"/>
      <c r="BC1072" s="196"/>
      <c r="BD1072" s="257"/>
      <c r="BE1072" s="255"/>
      <c r="BF1072" s="255"/>
      <c r="BG1072" s="255"/>
      <c r="BH1072" s="196"/>
    </row>
    <row r="1073" spans="1:60" ht="6" customHeight="1">
      <c r="A1073" s="255"/>
      <c r="B1073" s="257"/>
      <c r="C1073" s="258"/>
      <c r="BC1073" s="196"/>
      <c r="BD1073" s="257"/>
      <c r="BE1073" s="255"/>
      <c r="BF1073" s="255"/>
      <c r="BG1073" s="255"/>
      <c r="BH1073" s="196"/>
    </row>
    <row r="1074" spans="1:60" ht="6" customHeight="1">
      <c r="A1074" s="255"/>
      <c r="B1074" s="257"/>
      <c r="C1074" s="258"/>
      <c r="BC1074" s="196"/>
      <c r="BD1074" s="257"/>
      <c r="BE1074" s="255"/>
      <c r="BF1074" s="255"/>
      <c r="BG1074" s="255"/>
      <c r="BH1074" s="196"/>
    </row>
    <row r="1075" spans="1:60" ht="6" customHeight="1">
      <c r="A1075" s="255"/>
      <c r="B1075" s="257"/>
      <c r="C1075" s="258"/>
      <c r="BC1075" s="196"/>
      <c r="BD1075" s="257"/>
      <c r="BE1075" s="255"/>
      <c r="BF1075" s="255"/>
      <c r="BG1075" s="255"/>
      <c r="BH1075" s="196"/>
    </row>
    <row r="1076" spans="1:60" ht="6" customHeight="1">
      <c r="A1076" s="255"/>
      <c r="B1076" s="257"/>
      <c r="C1076" s="258"/>
      <c r="BC1076" s="196"/>
      <c r="BD1076" s="257"/>
      <c r="BE1076" s="255"/>
      <c r="BF1076" s="255"/>
      <c r="BG1076" s="255"/>
      <c r="BH1076" s="196"/>
    </row>
    <row r="1077" spans="1:60" ht="6" customHeight="1">
      <c r="A1077" s="255"/>
      <c r="B1077" s="257"/>
      <c r="C1077" s="258"/>
      <c r="BC1077" s="196"/>
      <c r="BD1077" s="257"/>
      <c r="BE1077" s="255"/>
      <c r="BF1077" s="255"/>
      <c r="BG1077" s="255"/>
      <c r="BH1077" s="196"/>
    </row>
    <row r="1078" spans="1:60" ht="6" customHeight="1">
      <c r="A1078" s="255"/>
      <c r="B1078" s="257"/>
      <c r="C1078" s="258"/>
      <c r="BC1078" s="196"/>
      <c r="BD1078" s="257"/>
      <c r="BE1078" s="255"/>
      <c r="BF1078" s="255"/>
      <c r="BG1078" s="255"/>
      <c r="BH1078" s="196"/>
    </row>
    <row r="1079" spans="1:60" ht="6" customHeight="1">
      <c r="A1079" s="255"/>
      <c r="B1079" s="257"/>
      <c r="C1079" s="258"/>
      <c r="BC1079" s="196"/>
      <c r="BD1079" s="257"/>
      <c r="BE1079" s="255"/>
      <c r="BF1079" s="255"/>
      <c r="BG1079" s="255"/>
      <c r="BH1079" s="196"/>
    </row>
    <row r="1080" spans="1:60" ht="6" customHeight="1">
      <c r="A1080" s="255"/>
      <c r="B1080" s="257"/>
      <c r="C1080" s="258"/>
      <c r="BC1080" s="196"/>
      <c r="BD1080" s="257"/>
      <c r="BE1080" s="255"/>
      <c r="BF1080" s="255"/>
      <c r="BG1080" s="255"/>
      <c r="BH1080" s="196"/>
    </row>
    <row r="1081" spans="1:60" ht="6" customHeight="1">
      <c r="A1081" s="255"/>
      <c r="B1081" s="257"/>
      <c r="C1081" s="258"/>
      <c r="BC1081" s="196"/>
      <c r="BD1081" s="257"/>
      <c r="BE1081" s="255"/>
      <c r="BF1081" s="255"/>
      <c r="BG1081" s="255"/>
      <c r="BH1081" s="196"/>
    </row>
    <row r="1082" spans="1:60" ht="6" customHeight="1">
      <c r="A1082" s="255"/>
      <c r="B1082" s="257"/>
      <c r="C1082" s="258"/>
      <c r="BC1082" s="196"/>
      <c r="BD1082" s="257"/>
      <c r="BE1082" s="255"/>
      <c r="BF1082" s="255"/>
      <c r="BG1082" s="255"/>
      <c r="BH1082" s="196"/>
    </row>
    <row r="1083" spans="1:60" ht="6" customHeight="1">
      <c r="A1083" s="255"/>
      <c r="B1083" s="257"/>
      <c r="C1083" s="258"/>
      <c r="BC1083" s="196"/>
      <c r="BD1083" s="257"/>
      <c r="BE1083" s="255"/>
      <c r="BF1083" s="255"/>
      <c r="BG1083" s="255"/>
      <c r="BH1083" s="196"/>
    </row>
    <row r="1084" spans="1:60" ht="6" customHeight="1">
      <c r="A1084" s="255"/>
      <c r="B1084" s="257"/>
      <c r="C1084" s="258"/>
      <c r="BC1084" s="196"/>
      <c r="BD1084" s="257"/>
      <c r="BE1084" s="255"/>
      <c r="BF1084" s="255"/>
      <c r="BG1084" s="255"/>
      <c r="BH1084" s="196"/>
    </row>
    <row r="1085" spans="1:60" ht="6" customHeight="1">
      <c r="A1085" s="255"/>
      <c r="B1085" s="257"/>
      <c r="C1085" s="258"/>
      <c r="BC1085" s="196"/>
      <c r="BD1085" s="257"/>
      <c r="BE1085" s="255"/>
      <c r="BF1085" s="255"/>
      <c r="BG1085" s="255"/>
      <c r="BH1085" s="196"/>
    </row>
    <row r="1086" spans="1:60" ht="6" customHeight="1">
      <c r="A1086" s="255"/>
      <c r="B1086" s="257"/>
      <c r="C1086" s="258"/>
      <c r="BC1086" s="196"/>
      <c r="BD1086" s="257"/>
      <c r="BE1086" s="255"/>
      <c r="BF1086" s="255"/>
      <c r="BG1086" s="255"/>
      <c r="BH1086" s="196"/>
    </row>
    <row r="1087" spans="1:60" ht="6" customHeight="1">
      <c r="A1087" s="255"/>
      <c r="B1087" s="257"/>
      <c r="C1087" s="258"/>
      <c r="BC1087" s="196"/>
      <c r="BD1087" s="257"/>
      <c r="BE1087" s="255"/>
      <c r="BF1087" s="255"/>
      <c r="BG1087" s="255"/>
      <c r="BH1087" s="196"/>
    </row>
    <row r="1088" spans="1:60" ht="6" customHeight="1">
      <c r="A1088" s="255"/>
      <c r="B1088" s="257"/>
      <c r="C1088" s="258"/>
      <c r="BC1088" s="196"/>
      <c r="BD1088" s="257"/>
      <c r="BE1088" s="255"/>
      <c r="BF1088" s="255"/>
      <c r="BG1088" s="255"/>
      <c r="BH1088" s="196"/>
    </row>
    <row r="1089" spans="1:60" ht="6" customHeight="1">
      <c r="A1089" s="255"/>
      <c r="B1089" s="257"/>
      <c r="C1089" s="258"/>
      <c r="BC1089" s="196"/>
      <c r="BD1089" s="257"/>
      <c r="BE1089" s="255"/>
      <c r="BF1089" s="255"/>
      <c r="BG1089" s="255"/>
      <c r="BH1089" s="196"/>
    </row>
    <row r="1090" spans="1:60" ht="6" customHeight="1">
      <c r="A1090" s="255"/>
      <c r="B1090" s="257"/>
      <c r="C1090" s="258"/>
      <c r="BC1090" s="196"/>
      <c r="BD1090" s="257"/>
      <c r="BE1090" s="255"/>
      <c r="BF1090" s="255"/>
      <c r="BG1090" s="255"/>
      <c r="BH1090" s="196"/>
    </row>
    <row r="1091" spans="1:60" ht="6" customHeight="1">
      <c r="A1091" s="255"/>
      <c r="B1091" s="257"/>
      <c r="C1091" s="258"/>
      <c r="BC1091" s="196"/>
      <c r="BD1091" s="257"/>
      <c r="BE1091" s="255"/>
      <c r="BF1091" s="255"/>
      <c r="BG1091" s="255"/>
      <c r="BH1091" s="196"/>
    </row>
    <row r="1092" spans="1:60" ht="6" customHeight="1">
      <c r="A1092" s="255"/>
      <c r="B1092" s="257"/>
      <c r="C1092" s="258"/>
      <c r="BC1092" s="196"/>
      <c r="BD1092" s="257"/>
      <c r="BE1092" s="255"/>
      <c r="BF1092" s="255"/>
      <c r="BG1092" s="255"/>
      <c r="BH1092" s="196"/>
    </row>
    <row r="1093" spans="1:60" ht="6" customHeight="1">
      <c r="A1093" s="255"/>
      <c r="B1093" s="257"/>
      <c r="C1093" s="258"/>
      <c r="BC1093" s="196"/>
      <c r="BD1093" s="257"/>
      <c r="BE1093" s="255"/>
      <c r="BF1093" s="255"/>
      <c r="BG1093" s="255"/>
      <c r="BH1093" s="196"/>
    </row>
    <row r="1094" spans="1:60" ht="6" customHeight="1">
      <c r="A1094" s="255"/>
      <c r="B1094" s="257"/>
      <c r="C1094" s="258"/>
      <c r="BC1094" s="196"/>
      <c r="BD1094" s="257"/>
      <c r="BE1094" s="255"/>
      <c r="BF1094" s="255"/>
      <c r="BG1094" s="255"/>
      <c r="BH1094" s="196"/>
    </row>
    <row r="1095" spans="1:60" ht="6" customHeight="1">
      <c r="A1095" s="255"/>
      <c r="B1095" s="257"/>
      <c r="C1095" s="258"/>
      <c r="BC1095" s="196"/>
      <c r="BD1095" s="257"/>
      <c r="BE1095" s="255"/>
      <c r="BF1095" s="255"/>
      <c r="BG1095" s="255"/>
      <c r="BH1095" s="196"/>
    </row>
    <row r="1096" spans="1:60" ht="6" customHeight="1">
      <c r="A1096" s="255"/>
      <c r="B1096" s="257"/>
      <c r="C1096" s="258"/>
      <c r="BC1096" s="196"/>
      <c r="BD1096" s="257"/>
      <c r="BE1096" s="255"/>
      <c r="BF1096" s="255"/>
      <c r="BG1096" s="255"/>
      <c r="BH1096" s="196"/>
    </row>
    <row r="1097" spans="1:60" ht="6" customHeight="1">
      <c r="A1097" s="255"/>
      <c r="B1097" s="257"/>
      <c r="C1097" s="258"/>
      <c r="BC1097" s="196"/>
      <c r="BD1097" s="257"/>
      <c r="BE1097" s="255"/>
      <c r="BF1097" s="255"/>
      <c r="BG1097" s="255"/>
      <c r="BH1097" s="196"/>
    </row>
    <row r="1098" spans="1:60" ht="6" customHeight="1">
      <c r="A1098" s="255"/>
      <c r="B1098" s="257"/>
      <c r="C1098" s="258"/>
      <c r="BC1098" s="196"/>
      <c r="BD1098" s="257"/>
      <c r="BE1098" s="255"/>
      <c r="BF1098" s="255"/>
      <c r="BG1098" s="255"/>
      <c r="BH1098" s="196"/>
    </row>
    <row r="1099" spans="1:60" ht="6" customHeight="1">
      <c r="A1099" s="255"/>
      <c r="B1099" s="257"/>
      <c r="C1099" s="258"/>
      <c r="BC1099" s="196"/>
      <c r="BD1099" s="257"/>
      <c r="BE1099" s="255"/>
      <c r="BF1099" s="255"/>
      <c r="BG1099" s="255"/>
      <c r="BH1099" s="196"/>
    </row>
    <row r="1100" spans="1:60" ht="6" customHeight="1">
      <c r="A1100" s="255"/>
      <c r="B1100" s="257"/>
      <c r="C1100" s="258"/>
      <c r="BC1100" s="196"/>
      <c r="BD1100" s="257"/>
      <c r="BE1100" s="255"/>
      <c r="BF1100" s="255"/>
      <c r="BG1100" s="255"/>
      <c r="BH1100" s="196"/>
    </row>
    <row r="1101" spans="1:60" ht="6" customHeight="1">
      <c r="A1101" s="255"/>
      <c r="B1101" s="257"/>
      <c r="C1101" s="258"/>
      <c r="BC1101" s="196"/>
      <c r="BD1101" s="257"/>
      <c r="BE1101" s="255"/>
      <c r="BF1101" s="255"/>
      <c r="BG1101" s="255"/>
      <c r="BH1101" s="196"/>
    </row>
    <row r="1102" spans="1:60" ht="6" customHeight="1">
      <c r="A1102" s="255"/>
      <c r="B1102" s="257"/>
      <c r="C1102" s="258"/>
      <c r="BC1102" s="196"/>
      <c r="BD1102" s="257"/>
      <c r="BE1102" s="255"/>
      <c r="BF1102" s="255"/>
      <c r="BG1102" s="255"/>
      <c r="BH1102" s="196"/>
    </row>
    <row r="1103" spans="1:60" ht="6" customHeight="1">
      <c r="A1103" s="255"/>
      <c r="B1103" s="257"/>
      <c r="C1103" s="258"/>
      <c r="BC1103" s="196"/>
      <c r="BD1103" s="257"/>
      <c r="BE1103" s="255"/>
      <c r="BF1103" s="255"/>
      <c r="BG1103" s="255"/>
      <c r="BH1103" s="196"/>
    </row>
    <row r="1104" spans="1:60" ht="6" customHeight="1">
      <c r="A1104" s="255"/>
      <c r="B1104" s="257"/>
      <c r="C1104" s="258"/>
      <c r="BC1104" s="196"/>
      <c r="BD1104" s="257"/>
      <c r="BE1104" s="255"/>
      <c r="BF1104" s="255"/>
      <c r="BG1104" s="255"/>
      <c r="BH1104" s="196"/>
    </row>
    <row r="1105" spans="1:60" ht="6" customHeight="1">
      <c r="A1105" s="255"/>
      <c r="B1105" s="257"/>
      <c r="C1105" s="258"/>
      <c r="BC1105" s="196"/>
      <c r="BD1105" s="257"/>
      <c r="BE1105" s="255"/>
      <c r="BF1105" s="255"/>
      <c r="BG1105" s="255"/>
      <c r="BH1105" s="196"/>
    </row>
    <row r="1106" spans="1:60" ht="6" customHeight="1">
      <c r="A1106" s="255"/>
      <c r="B1106" s="257"/>
      <c r="C1106" s="258"/>
      <c r="BC1106" s="196"/>
      <c r="BD1106" s="257"/>
      <c r="BE1106" s="255"/>
      <c r="BF1106" s="255"/>
      <c r="BG1106" s="255"/>
      <c r="BH1106" s="196"/>
    </row>
    <row r="1107" spans="1:60" ht="6" customHeight="1">
      <c r="A1107" s="255"/>
      <c r="B1107" s="257"/>
      <c r="C1107" s="258"/>
      <c r="BC1107" s="196"/>
      <c r="BD1107" s="257"/>
      <c r="BE1107" s="255"/>
      <c r="BF1107" s="255"/>
      <c r="BG1107" s="255"/>
      <c r="BH1107" s="196"/>
    </row>
    <row r="1108" spans="1:60" ht="6" customHeight="1">
      <c r="A1108" s="255"/>
      <c r="B1108" s="257"/>
      <c r="C1108" s="258"/>
      <c r="BC1108" s="196"/>
      <c r="BD1108" s="257"/>
      <c r="BE1108" s="255"/>
      <c r="BF1108" s="255"/>
      <c r="BG1108" s="255"/>
      <c r="BH1108" s="196"/>
    </row>
    <row r="1109" spans="1:60" ht="6" customHeight="1">
      <c r="A1109" s="255"/>
      <c r="B1109" s="257"/>
      <c r="C1109" s="258"/>
      <c r="BC1109" s="196"/>
      <c r="BD1109" s="257"/>
      <c r="BE1109" s="255"/>
      <c r="BF1109" s="255"/>
      <c r="BG1109" s="255"/>
      <c r="BH1109" s="196"/>
    </row>
    <row r="1110" spans="1:60" ht="6" customHeight="1">
      <c r="A1110" s="255"/>
      <c r="B1110" s="257"/>
      <c r="C1110" s="258"/>
      <c r="BC1110" s="196"/>
      <c r="BD1110" s="257"/>
      <c r="BE1110" s="255"/>
      <c r="BF1110" s="255"/>
      <c r="BG1110" s="255"/>
      <c r="BH1110" s="196"/>
    </row>
    <row r="1111" spans="1:60" ht="6" customHeight="1">
      <c r="A1111" s="255"/>
      <c r="B1111" s="257"/>
      <c r="C1111" s="258"/>
      <c r="BC1111" s="196"/>
      <c r="BD1111" s="257"/>
      <c r="BE1111" s="255"/>
      <c r="BF1111" s="255"/>
      <c r="BG1111" s="255"/>
      <c r="BH1111" s="196"/>
    </row>
    <row r="1112" spans="1:60" ht="6" customHeight="1">
      <c r="A1112" s="255"/>
      <c r="B1112" s="257"/>
      <c r="C1112" s="258"/>
      <c r="BC1112" s="196"/>
      <c r="BD1112" s="257"/>
      <c r="BE1112" s="255"/>
      <c r="BF1112" s="255"/>
      <c r="BG1112" s="255"/>
      <c r="BH1112" s="196"/>
    </row>
    <row r="1113" spans="1:60" ht="6" customHeight="1">
      <c r="A1113" s="255"/>
      <c r="B1113" s="257"/>
      <c r="C1113" s="258"/>
      <c r="BC1113" s="196"/>
      <c r="BD1113" s="257"/>
      <c r="BE1113" s="255"/>
      <c r="BF1113" s="255"/>
      <c r="BG1113" s="255"/>
      <c r="BH1113" s="196"/>
    </row>
    <row r="1114" spans="1:60" ht="6" customHeight="1">
      <c r="A1114" s="255"/>
      <c r="B1114" s="257"/>
      <c r="C1114" s="258"/>
      <c r="BC1114" s="196"/>
      <c r="BD1114" s="257"/>
      <c r="BE1114" s="255"/>
      <c r="BF1114" s="255"/>
      <c r="BG1114" s="255"/>
      <c r="BH1114" s="196"/>
    </row>
    <row r="1115" spans="1:60" ht="6" customHeight="1">
      <c r="A1115" s="255"/>
      <c r="B1115" s="257"/>
      <c r="C1115" s="258"/>
      <c r="BC1115" s="196"/>
      <c r="BD1115" s="257"/>
      <c r="BE1115" s="255"/>
      <c r="BF1115" s="255"/>
      <c r="BG1115" s="255"/>
      <c r="BH1115" s="196"/>
    </row>
    <row r="1116" spans="1:60" ht="6" customHeight="1">
      <c r="A1116" s="255"/>
      <c r="B1116" s="257"/>
      <c r="C1116" s="258"/>
      <c r="BC1116" s="196"/>
      <c r="BD1116" s="257"/>
      <c r="BE1116" s="255"/>
      <c r="BF1116" s="255"/>
      <c r="BG1116" s="255"/>
      <c r="BH1116" s="196"/>
    </row>
    <row r="1117" spans="1:60" ht="6" customHeight="1">
      <c r="A1117" s="255"/>
      <c r="B1117" s="257"/>
      <c r="C1117" s="258"/>
      <c r="BC1117" s="196"/>
      <c r="BD1117" s="257"/>
      <c r="BE1117" s="255"/>
      <c r="BF1117" s="255"/>
      <c r="BG1117" s="255"/>
      <c r="BH1117" s="196"/>
    </row>
    <row r="1118" spans="1:60" ht="6" customHeight="1">
      <c r="A1118" s="255"/>
      <c r="B1118" s="257"/>
      <c r="C1118" s="258"/>
      <c r="BC1118" s="196"/>
      <c r="BD1118" s="257"/>
      <c r="BE1118" s="255"/>
      <c r="BF1118" s="255"/>
      <c r="BG1118" s="255"/>
      <c r="BH1118" s="196"/>
    </row>
    <row r="1119" spans="1:60" ht="6" customHeight="1">
      <c r="A1119" s="255"/>
      <c r="B1119" s="257"/>
      <c r="C1119" s="258"/>
      <c r="BC1119" s="196"/>
      <c r="BD1119" s="257"/>
      <c r="BE1119" s="255"/>
      <c r="BF1119" s="255"/>
      <c r="BG1119" s="255"/>
      <c r="BH1119" s="196"/>
    </row>
    <row r="1120" spans="1:60" ht="6" customHeight="1">
      <c r="A1120" s="255"/>
      <c r="B1120" s="257"/>
      <c r="C1120" s="258"/>
      <c r="BC1120" s="196"/>
      <c r="BD1120" s="257"/>
      <c r="BE1120" s="255"/>
      <c r="BF1120" s="255"/>
      <c r="BG1120" s="255"/>
      <c r="BH1120" s="196"/>
    </row>
    <row r="1121" spans="1:60" ht="6" customHeight="1">
      <c r="A1121" s="255"/>
      <c r="B1121" s="257"/>
      <c r="C1121" s="258"/>
      <c r="BC1121" s="196"/>
      <c r="BD1121" s="257"/>
      <c r="BE1121" s="255"/>
      <c r="BF1121" s="255"/>
      <c r="BG1121" s="255"/>
      <c r="BH1121" s="196"/>
    </row>
    <row r="1122" spans="1:60" ht="6" customHeight="1">
      <c r="A1122" s="255"/>
      <c r="B1122" s="257"/>
      <c r="C1122" s="258"/>
      <c r="BC1122" s="196"/>
      <c r="BD1122" s="257"/>
      <c r="BE1122" s="255"/>
      <c r="BF1122" s="255"/>
      <c r="BG1122" s="255"/>
      <c r="BH1122" s="196"/>
    </row>
    <row r="1123" spans="1:60" ht="6" customHeight="1">
      <c r="A1123" s="255"/>
      <c r="B1123" s="257"/>
      <c r="C1123" s="258"/>
      <c r="BC1123" s="196"/>
      <c r="BD1123" s="257"/>
      <c r="BE1123" s="255"/>
      <c r="BF1123" s="255"/>
      <c r="BG1123" s="255"/>
      <c r="BH1123" s="196"/>
    </row>
    <row r="1124" spans="1:60" ht="6" customHeight="1">
      <c r="A1124" s="255"/>
      <c r="B1124" s="257"/>
      <c r="C1124" s="258"/>
      <c r="BC1124" s="196"/>
      <c r="BD1124" s="257"/>
      <c r="BE1124" s="255"/>
      <c r="BF1124" s="255"/>
      <c r="BG1124" s="255"/>
      <c r="BH1124" s="196"/>
    </row>
    <row r="1125" spans="1:60" ht="6" customHeight="1">
      <c r="A1125" s="255"/>
      <c r="B1125" s="257"/>
      <c r="C1125" s="258"/>
      <c r="BC1125" s="196"/>
      <c r="BD1125" s="257"/>
      <c r="BE1125" s="255"/>
      <c r="BF1125" s="255"/>
      <c r="BG1125" s="255"/>
      <c r="BH1125" s="196"/>
    </row>
    <row r="1126" spans="1:60" ht="6" customHeight="1">
      <c r="A1126" s="255"/>
      <c r="B1126" s="257"/>
      <c r="C1126" s="258"/>
      <c r="BC1126" s="196"/>
      <c r="BD1126" s="257"/>
      <c r="BE1126" s="255"/>
      <c r="BF1126" s="255"/>
      <c r="BG1126" s="255"/>
      <c r="BH1126" s="196"/>
    </row>
    <row r="1127" spans="1:60" ht="6" customHeight="1">
      <c r="A1127" s="255"/>
      <c r="B1127" s="257"/>
      <c r="C1127" s="258"/>
      <c r="BC1127" s="196"/>
      <c r="BD1127" s="257"/>
      <c r="BE1127" s="255"/>
      <c r="BF1127" s="255"/>
      <c r="BG1127" s="255"/>
      <c r="BH1127" s="196"/>
    </row>
    <row r="1128" spans="1:60" ht="6" customHeight="1">
      <c r="A1128" s="255"/>
      <c r="B1128" s="257"/>
      <c r="C1128" s="258"/>
      <c r="BC1128" s="196"/>
      <c r="BD1128" s="257"/>
      <c r="BE1128" s="255"/>
      <c r="BF1128" s="255"/>
      <c r="BG1128" s="255"/>
      <c r="BH1128" s="196"/>
    </row>
    <row r="1129" spans="1:60" ht="6" customHeight="1">
      <c r="A1129" s="255"/>
      <c r="B1129" s="257"/>
      <c r="C1129" s="258"/>
      <c r="BC1129" s="196"/>
      <c r="BD1129" s="257"/>
      <c r="BE1129" s="255"/>
      <c r="BF1129" s="255"/>
      <c r="BG1129" s="255"/>
      <c r="BH1129" s="196"/>
    </row>
    <row r="1130" spans="1:60" ht="6" customHeight="1">
      <c r="A1130" s="255"/>
      <c r="B1130" s="257"/>
      <c r="C1130" s="258"/>
      <c r="BC1130" s="196"/>
      <c r="BD1130" s="257"/>
      <c r="BE1130" s="255"/>
      <c r="BF1130" s="255"/>
      <c r="BG1130" s="255"/>
      <c r="BH1130" s="196"/>
    </row>
    <row r="1131" spans="1:60" ht="6" customHeight="1">
      <c r="A1131" s="255"/>
      <c r="B1131" s="257"/>
      <c r="C1131" s="258"/>
      <c r="BC1131" s="196"/>
      <c r="BD1131" s="257"/>
      <c r="BE1131" s="255"/>
      <c r="BF1131" s="255"/>
      <c r="BG1131" s="255"/>
      <c r="BH1131" s="196"/>
    </row>
    <row r="1132" spans="1:60" ht="6" customHeight="1">
      <c r="A1132" s="255"/>
      <c r="B1132" s="257"/>
      <c r="C1132" s="258"/>
      <c r="BC1132" s="196"/>
      <c r="BD1132" s="257"/>
      <c r="BE1132" s="255"/>
      <c r="BF1132" s="255"/>
      <c r="BG1132" s="255"/>
      <c r="BH1132" s="196"/>
    </row>
    <row r="1133" spans="1:60" ht="6" customHeight="1">
      <c r="A1133" s="255"/>
      <c r="B1133" s="257"/>
      <c r="C1133" s="258"/>
      <c r="BC1133" s="196"/>
      <c r="BD1133" s="257"/>
      <c r="BE1133" s="255"/>
      <c r="BF1133" s="255"/>
      <c r="BG1133" s="255"/>
      <c r="BH1133" s="196"/>
    </row>
    <row r="1134" spans="1:60" ht="6" customHeight="1">
      <c r="A1134" s="255"/>
      <c r="B1134" s="257"/>
      <c r="C1134" s="258"/>
      <c r="BC1134" s="196"/>
      <c r="BD1134" s="257"/>
      <c r="BE1134" s="255"/>
      <c r="BF1134" s="255"/>
      <c r="BG1134" s="255"/>
      <c r="BH1134" s="196"/>
    </row>
    <row r="1135" spans="1:60" ht="6" customHeight="1">
      <c r="A1135" s="255"/>
      <c r="B1135" s="257"/>
      <c r="C1135" s="258"/>
      <c r="BC1135" s="196"/>
      <c r="BD1135" s="257"/>
      <c r="BE1135" s="255"/>
      <c r="BF1135" s="255"/>
      <c r="BG1135" s="255"/>
      <c r="BH1135" s="196"/>
    </row>
    <row r="1136" spans="1:60" ht="6" customHeight="1">
      <c r="A1136" s="255"/>
      <c r="B1136" s="257"/>
      <c r="C1136" s="258"/>
      <c r="BC1136" s="196"/>
      <c r="BD1136" s="257"/>
      <c r="BE1136" s="255"/>
      <c r="BF1136" s="255"/>
      <c r="BG1136" s="255"/>
      <c r="BH1136" s="196"/>
    </row>
    <row r="1137" spans="1:60" ht="6" customHeight="1">
      <c r="A1137" s="255"/>
      <c r="B1137" s="257"/>
      <c r="C1137" s="258"/>
      <c r="BC1137" s="196"/>
      <c r="BD1137" s="257"/>
      <c r="BE1137" s="255"/>
      <c r="BF1137" s="255"/>
      <c r="BG1137" s="255"/>
      <c r="BH1137" s="196"/>
    </row>
    <row r="1138" spans="1:60" ht="6" customHeight="1">
      <c r="A1138" s="255"/>
      <c r="B1138" s="257"/>
      <c r="C1138" s="258"/>
      <c r="BC1138" s="196"/>
      <c r="BD1138" s="257"/>
      <c r="BE1138" s="255"/>
      <c r="BF1138" s="255"/>
      <c r="BG1138" s="255"/>
      <c r="BH1138" s="196"/>
    </row>
    <row r="1139" spans="1:60" ht="6" customHeight="1">
      <c r="A1139" s="255"/>
      <c r="B1139" s="257"/>
      <c r="C1139" s="258"/>
      <c r="BC1139" s="196"/>
      <c r="BD1139" s="257"/>
      <c r="BE1139" s="255"/>
      <c r="BF1139" s="255"/>
      <c r="BG1139" s="255"/>
      <c r="BH1139" s="196"/>
    </row>
    <row r="1140" spans="1:60" ht="6" customHeight="1">
      <c r="A1140" s="255"/>
      <c r="B1140" s="257"/>
      <c r="C1140" s="258"/>
      <c r="BC1140" s="196"/>
      <c r="BD1140" s="257"/>
      <c r="BE1140" s="255"/>
      <c r="BF1140" s="255"/>
      <c r="BG1140" s="255"/>
      <c r="BH1140" s="196"/>
    </row>
    <row r="1141" spans="1:60" ht="6" customHeight="1">
      <c r="A1141" s="255"/>
      <c r="B1141" s="257"/>
      <c r="C1141" s="258"/>
      <c r="BC1141" s="196"/>
      <c r="BD1141" s="257"/>
      <c r="BE1141" s="255"/>
      <c r="BF1141" s="255"/>
      <c r="BG1141" s="255"/>
      <c r="BH1141" s="196"/>
    </row>
    <row r="1142" spans="1:60" ht="6" customHeight="1">
      <c r="A1142" s="255"/>
      <c r="B1142" s="257"/>
      <c r="C1142" s="258"/>
      <c r="BC1142" s="196"/>
      <c r="BD1142" s="257"/>
      <c r="BE1142" s="255"/>
      <c r="BF1142" s="255"/>
      <c r="BG1142" s="255"/>
      <c r="BH1142" s="196"/>
    </row>
    <row r="1143" spans="1:60" ht="6" customHeight="1">
      <c r="A1143" s="255"/>
      <c r="B1143" s="257"/>
      <c r="C1143" s="258"/>
      <c r="BC1143" s="196"/>
      <c r="BD1143" s="257"/>
      <c r="BE1143" s="255"/>
      <c r="BF1143" s="255"/>
      <c r="BG1143" s="255"/>
      <c r="BH1143" s="196"/>
    </row>
    <row r="1144" spans="1:60" ht="6" customHeight="1">
      <c r="A1144" s="255"/>
      <c r="B1144" s="257"/>
      <c r="C1144" s="258"/>
      <c r="BC1144" s="196"/>
      <c r="BD1144" s="257"/>
      <c r="BE1144" s="255"/>
      <c r="BF1144" s="255"/>
      <c r="BG1144" s="255"/>
      <c r="BH1144" s="196"/>
    </row>
    <row r="1145" spans="1:60" ht="6" customHeight="1">
      <c r="A1145" s="255"/>
      <c r="B1145" s="257"/>
      <c r="C1145" s="258"/>
      <c r="BC1145" s="196"/>
      <c r="BD1145" s="257"/>
      <c r="BE1145" s="255"/>
      <c r="BF1145" s="255"/>
      <c r="BG1145" s="255"/>
      <c r="BH1145" s="196"/>
    </row>
    <row r="1146" spans="1:60" ht="6" customHeight="1">
      <c r="A1146" s="255"/>
      <c r="B1146" s="257"/>
      <c r="C1146" s="258"/>
      <c r="BC1146" s="196"/>
      <c r="BD1146" s="257"/>
      <c r="BE1146" s="255"/>
      <c r="BF1146" s="255"/>
      <c r="BG1146" s="255"/>
      <c r="BH1146" s="196"/>
    </row>
    <row r="1147" spans="1:60" ht="6" customHeight="1">
      <c r="A1147" s="255"/>
      <c r="B1147" s="257"/>
      <c r="C1147" s="258"/>
      <c r="BC1147" s="196"/>
      <c r="BD1147" s="257"/>
      <c r="BE1147" s="255"/>
      <c r="BF1147" s="255"/>
      <c r="BG1147" s="255"/>
      <c r="BH1147" s="196"/>
    </row>
    <row r="1148" spans="1:60" ht="6" customHeight="1">
      <c r="A1148" s="255"/>
      <c r="B1148" s="257"/>
      <c r="C1148" s="258"/>
      <c r="BC1148" s="196"/>
      <c r="BD1148" s="257"/>
      <c r="BE1148" s="255"/>
      <c r="BF1148" s="255"/>
      <c r="BG1148" s="255"/>
      <c r="BH1148" s="196"/>
    </row>
    <row r="1149" spans="1:60" ht="6" customHeight="1">
      <c r="A1149" s="255"/>
      <c r="B1149" s="257"/>
      <c r="C1149" s="258"/>
      <c r="BC1149" s="196"/>
      <c r="BD1149" s="257"/>
      <c r="BE1149" s="255"/>
      <c r="BF1149" s="255"/>
      <c r="BG1149" s="255"/>
      <c r="BH1149" s="196"/>
    </row>
    <row r="1150" spans="1:60" ht="6" customHeight="1">
      <c r="A1150" s="255"/>
      <c r="B1150" s="257"/>
      <c r="C1150" s="258"/>
      <c r="BC1150" s="196"/>
      <c r="BD1150" s="257"/>
      <c r="BE1150" s="255"/>
      <c r="BF1150" s="255"/>
      <c r="BG1150" s="255"/>
      <c r="BH1150" s="196"/>
    </row>
    <row r="1151" spans="1:60" ht="6" customHeight="1">
      <c r="A1151" s="255"/>
      <c r="B1151" s="257"/>
      <c r="C1151" s="258"/>
      <c r="BC1151" s="196"/>
      <c r="BD1151" s="257"/>
      <c r="BE1151" s="255"/>
      <c r="BF1151" s="255"/>
      <c r="BG1151" s="255"/>
      <c r="BH1151" s="196"/>
    </row>
    <row r="1152" spans="1:60" ht="6" customHeight="1">
      <c r="A1152" s="255"/>
      <c r="B1152" s="257"/>
      <c r="C1152" s="258"/>
      <c r="BC1152" s="196"/>
      <c r="BD1152" s="257"/>
      <c r="BE1152" s="255"/>
      <c r="BF1152" s="255"/>
      <c r="BG1152" s="255"/>
      <c r="BH1152" s="196"/>
    </row>
    <row r="1153" spans="1:60" ht="6" customHeight="1">
      <c r="A1153" s="255"/>
      <c r="B1153" s="257"/>
      <c r="C1153" s="258"/>
      <c r="BC1153" s="196"/>
      <c r="BD1153" s="257"/>
      <c r="BE1153" s="255"/>
      <c r="BF1153" s="255"/>
      <c r="BG1153" s="255"/>
      <c r="BH1153" s="196"/>
    </row>
    <row r="1154" spans="1:60" ht="6" customHeight="1">
      <c r="A1154" s="255"/>
      <c r="B1154" s="257"/>
      <c r="C1154" s="258"/>
      <c r="BC1154" s="196"/>
      <c r="BD1154" s="257"/>
      <c r="BE1154" s="255"/>
      <c r="BF1154" s="255"/>
      <c r="BG1154" s="255"/>
      <c r="BH1154" s="196"/>
    </row>
    <row r="1155" spans="1:60" ht="6" customHeight="1">
      <c r="A1155" s="255"/>
      <c r="B1155" s="257"/>
      <c r="C1155" s="258"/>
      <c r="BC1155" s="196"/>
      <c r="BD1155" s="257"/>
      <c r="BE1155" s="255"/>
      <c r="BF1155" s="255"/>
      <c r="BG1155" s="255"/>
      <c r="BH1155" s="196"/>
    </row>
    <row r="1156" spans="1:60" ht="6" customHeight="1">
      <c r="A1156" s="255"/>
      <c r="B1156" s="257"/>
      <c r="C1156" s="258"/>
      <c r="BC1156" s="196"/>
      <c r="BD1156" s="257"/>
      <c r="BE1156" s="255"/>
      <c r="BF1156" s="255"/>
      <c r="BG1156" s="255"/>
      <c r="BH1156" s="196"/>
    </row>
    <row r="1157" spans="1:60" ht="6" customHeight="1">
      <c r="A1157" s="255"/>
      <c r="B1157" s="257"/>
      <c r="C1157" s="258"/>
      <c r="BC1157" s="196"/>
      <c r="BD1157" s="257"/>
      <c r="BE1157" s="255"/>
      <c r="BF1157" s="255"/>
      <c r="BG1157" s="255"/>
      <c r="BH1157" s="196"/>
    </row>
    <row r="1158" spans="1:60" ht="6" customHeight="1">
      <c r="A1158" s="255"/>
      <c r="B1158" s="257"/>
      <c r="C1158" s="258"/>
      <c r="BC1158" s="196"/>
      <c r="BD1158" s="257"/>
      <c r="BE1158" s="255"/>
      <c r="BF1158" s="255"/>
      <c r="BG1158" s="255"/>
      <c r="BH1158" s="196"/>
    </row>
    <row r="1159" spans="1:60" ht="6" customHeight="1">
      <c r="A1159" s="255"/>
      <c r="B1159" s="257"/>
      <c r="C1159" s="258"/>
      <c r="BC1159" s="196"/>
      <c r="BD1159" s="257"/>
      <c r="BE1159" s="255"/>
      <c r="BF1159" s="255"/>
      <c r="BG1159" s="255"/>
      <c r="BH1159" s="196"/>
    </row>
    <row r="1160" spans="1:60" ht="6" customHeight="1">
      <c r="A1160" s="255"/>
      <c r="B1160" s="257"/>
      <c r="C1160" s="258"/>
      <c r="BC1160" s="196"/>
      <c r="BD1160" s="257"/>
      <c r="BE1160" s="255"/>
      <c r="BF1160" s="255"/>
      <c r="BG1160" s="255"/>
      <c r="BH1160" s="196"/>
    </row>
    <row r="1161" spans="1:60" ht="6" customHeight="1">
      <c r="A1161" s="255"/>
      <c r="B1161" s="257"/>
      <c r="C1161" s="258"/>
      <c r="BC1161" s="196"/>
      <c r="BD1161" s="257"/>
      <c r="BE1161" s="255"/>
      <c r="BF1161" s="255"/>
      <c r="BG1161" s="255"/>
      <c r="BH1161" s="196"/>
    </row>
    <row r="1162" spans="1:60" ht="6" customHeight="1">
      <c r="A1162" s="255"/>
      <c r="B1162" s="257"/>
      <c r="C1162" s="258"/>
      <c r="BC1162" s="196"/>
      <c r="BD1162" s="257"/>
      <c r="BE1162" s="255"/>
      <c r="BF1162" s="255"/>
      <c r="BG1162" s="255"/>
      <c r="BH1162" s="196"/>
    </row>
    <row r="1163" spans="1:60" ht="6" customHeight="1">
      <c r="A1163" s="255"/>
      <c r="B1163" s="257"/>
      <c r="C1163" s="258"/>
      <c r="BC1163" s="196"/>
      <c r="BD1163" s="257"/>
      <c r="BE1163" s="255"/>
      <c r="BF1163" s="255"/>
      <c r="BG1163" s="255"/>
      <c r="BH1163" s="196"/>
    </row>
    <row r="1164" spans="1:60" ht="6" customHeight="1">
      <c r="A1164" s="255"/>
      <c r="B1164" s="257"/>
      <c r="C1164" s="258"/>
      <c r="BC1164" s="196"/>
      <c r="BD1164" s="257"/>
      <c r="BE1164" s="255"/>
      <c r="BF1164" s="255"/>
      <c r="BG1164" s="255"/>
      <c r="BH1164" s="196"/>
    </row>
    <row r="1165" spans="1:60" ht="6" customHeight="1">
      <c r="A1165" s="255"/>
      <c r="B1165" s="257"/>
      <c r="C1165" s="258"/>
      <c r="BC1165" s="196"/>
      <c r="BD1165" s="257"/>
      <c r="BE1165" s="255"/>
      <c r="BF1165" s="255"/>
      <c r="BG1165" s="255"/>
      <c r="BH1165" s="196"/>
    </row>
    <row r="1166" spans="1:60" ht="6" customHeight="1">
      <c r="A1166" s="255"/>
      <c r="B1166" s="257"/>
      <c r="C1166" s="258"/>
      <c r="BC1166" s="196"/>
      <c r="BD1166" s="257"/>
      <c r="BE1166" s="255"/>
      <c r="BF1166" s="255"/>
      <c r="BG1166" s="255"/>
      <c r="BH1166" s="196"/>
    </row>
    <row r="1167" spans="1:60" ht="6" customHeight="1">
      <c r="A1167" s="255"/>
      <c r="B1167" s="257"/>
      <c r="C1167" s="258"/>
      <c r="BC1167" s="196"/>
      <c r="BD1167" s="257"/>
      <c r="BE1167" s="255"/>
      <c r="BF1167" s="255"/>
      <c r="BG1167" s="255"/>
      <c r="BH1167" s="196"/>
    </row>
    <row r="1168" spans="1:60" ht="6" customHeight="1">
      <c r="A1168" s="255"/>
      <c r="B1168" s="257"/>
      <c r="C1168" s="258"/>
      <c r="BC1168" s="196"/>
      <c r="BD1168" s="257"/>
      <c r="BE1168" s="255"/>
      <c r="BF1168" s="255"/>
      <c r="BG1168" s="255"/>
      <c r="BH1168" s="196"/>
    </row>
    <row r="1169" spans="1:60" ht="6" customHeight="1">
      <c r="A1169" s="255"/>
      <c r="B1169" s="257"/>
      <c r="C1169" s="258"/>
      <c r="BC1169" s="196"/>
      <c r="BD1169" s="257"/>
      <c r="BE1169" s="255"/>
      <c r="BF1169" s="255"/>
      <c r="BG1169" s="255"/>
      <c r="BH1169" s="196"/>
    </row>
    <row r="1170" spans="1:60" ht="6" customHeight="1">
      <c r="A1170" s="255"/>
      <c r="B1170" s="257"/>
      <c r="C1170" s="258"/>
      <c r="BC1170" s="196"/>
      <c r="BD1170" s="257"/>
      <c r="BE1170" s="255"/>
      <c r="BF1170" s="255"/>
      <c r="BG1170" s="255"/>
      <c r="BH1170" s="196"/>
    </row>
    <row r="1171" spans="1:60" ht="6" customHeight="1">
      <c r="A1171" s="255"/>
      <c r="B1171" s="257"/>
      <c r="C1171" s="258"/>
      <c r="BC1171" s="196"/>
      <c r="BD1171" s="257"/>
      <c r="BE1171" s="255"/>
      <c r="BF1171" s="255"/>
      <c r="BG1171" s="255"/>
      <c r="BH1171" s="196"/>
    </row>
    <row r="1172" spans="1:60" ht="6" customHeight="1">
      <c r="A1172" s="255"/>
      <c r="B1172" s="257"/>
      <c r="C1172" s="258"/>
      <c r="BC1172" s="196"/>
      <c r="BD1172" s="257"/>
      <c r="BE1172" s="255"/>
      <c r="BF1172" s="255"/>
      <c r="BG1172" s="255"/>
      <c r="BH1172" s="196"/>
    </row>
    <row r="1173" spans="1:60" ht="6" customHeight="1">
      <c r="A1173" s="255"/>
      <c r="B1173" s="257"/>
      <c r="C1173" s="258"/>
      <c r="BC1173" s="196"/>
      <c r="BD1173" s="257"/>
      <c r="BE1173" s="255"/>
      <c r="BF1173" s="255"/>
      <c r="BG1173" s="255"/>
      <c r="BH1173" s="196"/>
    </row>
    <row r="1174" spans="1:60" ht="6" customHeight="1">
      <c r="A1174" s="255"/>
      <c r="B1174" s="257"/>
      <c r="C1174" s="258"/>
      <c r="BC1174" s="196"/>
      <c r="BD1174" s="257"/>
      <c r="BE1174" s="255"/>
      <c r="BF1174" s="255"/>
      <c r="BG1174" s="255"/>
      <c r="BH1174" s="196"/>
    </row>
    <row r="1175" spans="1:60" ht="6" customHeight="1">
      <c r="A1175" s="255"/>
      <c r="B1175" s="257"/>
      <c r="C1175" s="258"/>
      <c r="BC1175" s="196"/>
      <c r="BD1175" s="257"/>
      <c r="BE1175" s="255"/>
      <c r="BF1175" s="255"/>
      <c r="BG1175" s="255"/>
      <c r="BH1175" s="196"/>
    </row>
    <row r="1176" spans="1:60" ht="6" customHeight="1">
      <c r="A1176" s="255"/>
      <c r="B1176" s="257"/>
      <c r="C1176" s="258"/>
      <c r="BC1176" s="196"/>
      <c r="BD1176" s="257"/>
      <c r="BE1176" s="255"/>
      <c r="BF1176" s="255"/>
      <c r="BG1176" s="255"/>
      <c r="BH1176" s="196"/>
    </row>
    <row r="1177" spans="1:60" ht="6" customHeight="1">
      <c r="A1177" s="255"/>
      <c r="B1177" s="257"/>
      <c r="C1177" s="258"/>
      <c r="BC1177" s="196"/>
      <c r="BD1177" s="257"/>
      <c r="BE1177" s="255"/>
      <c r="BF1177" s="255"/>
      <c r="BG1177" s="255"/>
      <c r="BH1177" s="196"/>
    </row>
    <row r="1178" spans="1:60" ht="6" customHeight="1">
      <c r="A1178" s="255"/>
      <c r="B1178" s="257"/>
      <c r="C1178" s="258"/>
      <c r="BC1178" s="196"/>
      <c r="BD1178" s="257"/>
      <c r="BE1178" s="255"/>
      <c r="BF1178" s="255"/>
      <c r="BG1178" s="255"/>
      <c r="BH1178" s="196"/>
    </row>
    <row r="1179" spans="1:60" ht="6" customHeight="1">
      <c r="A1179" s="255"/>
      <c r="B1179" s="257"/>
      <c r="C1179" s="258"/>
      <c r="BC1179" s="196"/>
      <c r="BD1179" s="257"/>
      <c r="BE1179" s="255"/>
      <c r="BF1179" s="255"/>
      <c r="BG1179" s="255"/>
      <c r="BH1179" s="196"/>
    </row>
    <row r="1180" spans="1:60" ht="6" customHeight="1">
      <c r="A1180" s="255"/>
      <c r="B1180" s="257"/>
      <c r="C1180" s="258"/>
      <c r="BC1180" s="196"/>
      <c r="BD1180" s="257"/>
      <c r="BE1180" s="255"/>
      <c r="BF1180" s="255"/>
      <c r="BG1180" s="255"/>
      <c r="BH1180" s="196"/>
    </row>
    <row r="1181" spans="1:60" ht="6" customHeight="1">
      <c r="A1181" s="255"/>
      <c r="B1181" s="257"/>
      <c r="C1181" s="258"/>
      <c r="BC1181" s="196"/>
      <c r="BD1181" s="257"/>
      <c r="BE1181" s="255"/>
      <c r="BF1181" s="255"/>
      <c r="BG1181" s="255"/>
      <c r="BH1181" s="196"/>
    </row>
    <row r="1182" spans="1:60" ht="6" customHeight="1">
      <c r="A1182" s="255"/>
      <c r="B1182" s="257"/>
      <c r="C1182" s="258"/>
      <c r="BC1182" s="196"/>
      <c r="BD1182" s="257"/>
      <c r="BE1182" s="255"/>
      <c r="BF1182" s="255"/>
      <c r="BG1182" s="255"/>
      <c r="BH1182" s="196"/>
    </row>
    <row r="1183" spans="1:60" ht="6" customHeight="1">
      <c r="A1183" s="255"/>
      <c r="B1183" s="257"/>
      <c r="C1183" s="258"/>
      <c r="BC1183" s="196"/>
      <c r="BD1183" s="257"/>
      <c r="BE1183" s="255"/>
      <c r="BF1183" s="255"/>
      <c r="BG1183" s="255"/>
      <c r="BH1183" s="196"/>
    </row>
    <row r="1184" spans="1:60" ht="6" customHeight="1">
      <c r="A1184" s="255"/>
      <c r="B1184" s="257"/>
      <c r="C1184" s="258"/>
      <c r="BC1184" s="196"/>
      <c r="BD1184" s="257"/>
      <c r="BE1184" s="255"/>
      <c r="BF1184" s="255"/>
      <c r="BG1184" s="255"/>
      <c r="BH1184" s="196"/>
    </row>
    <row r="1185" spans="1:60" ht="6" customHeight="1">
      <c r="A1185" s="255"/>
      <c r="B1185" s="257"/>
      <c r="C1185" s="258"/>
      <c r="BC1185" s="196"/>
      <c r="BD1185" s="257"/>
      <c r="BE1185" s="255"/>
      <c r="BF1185" s="255"/>
      <c r="BG1185" s="255"/>
      <c r="BH1185" s="196"/>
    </row>
    <row r="1186" spans="1:60" ht="6" customHeight="1">
      <c r="A1186" s="255"/>
      <c r="B1186" s="257"/>
      <c r="C1186" s="258"/>
      <c r="BC1186" s="196"/>
      <c r="BD1186" s="257"/>
      <c r="BE1186" s="255"/>
      <c r="BF1186" s="255"/>
      <c r="BG1186" s="255"/>
      <c r="BH1186" s="196"/>
    </row>
    <row r="1187" spans="1:60" ht="6" customHeight="1">
      <c r="A1187" s="255"/>
      <c r="B1187" s="257"/>
      <c r="C1187" s="258"/>
      <c r="BC1187" s="196"/>
      <c r="BD1187" s="257"/>
      <c r="BE1187" s="255"/>
      <c r="BF1187" s="255"/>
      <c r="BG1187" s="255"/>
      <c r="BH1187" s="196"/>
    </row>
    <row r="1188" spans="1:60" ht="6" customHeight="1">
      <c r="A1188" s="255"/>
      <c r="B1188" s="257"/>
      <c r="C1188" s="258"/>
      <c r="BC1188" s="196"/>
      <c r="BD1188" s="257"/>
      <c r="BE1188" s="255"/>
      <c r="BF1188" s="255"/>
      <c r="BG1188" s="255"/>
      <c r="BH1188" s="196"/>
    </row>
    <row r="1189" spans="1:60" ht="6" customHeight="1">
      <c r="A1189" s="255"/>
      <c r="B1189" s="257"/>
      <c r="C1189" s="258"/>
      <c r="BC1189" s="196"/>
      <c r="BD1189" s="257"/>
      <c r="BE1189" s="255"/>
      <c r="BF1189" s="255"/>
      <c r="BG1189" s="255"/>
      <c r="BH1189" s="196"/>
    </row>
    <row r="1190" spans="1:60" ht="6" customHeight="1">
      <c r="A1190" s="255"/>
      <c r="B1190" s="257"/>
      <c r="C1190" s="258"/>
      <c r="BC1190" s="196"/>
      <c r="BD1190" s="257"/>
      <c r="BE1190" s="255"/>
      <c r="BF1190" s="255"/>
      <c r="BG1190" s="255"/>
      <c r="BH1190" s="196"/>
    </row>
    <row r="1191" spans="1:60" ht="6" customHeight="1">
      <c r="A1191" s="255"/>
      <c r="B1191" s="257"/>
      <c r="C1191" s="258"/>
      <c r="BC1191" s="196"/>
      <c r="BD1191" s="257"/>
      <c r="BE1191" s="255"/>
      <c r="BF1191" s="255"/>
      <c r="BG1191" s="255"/>
      <c r="BH1191" s="196"/>
    </row>
    <row r="1192" spans="1:60" ht="6" customHeight="1">
      <c r="A1192" s="255"/>
      <c r="B1192" s="257"/>
      <c r="C1192" s="258"/>
      <c r="BC1192" s="196"/>
      <c r="BD1192" s="257"/>
      <c r="BE1192" s="255"/>
      <c r="BF1192" s="255"/>
      <c r="BG1192" s="255"/>
      <c r="BH1192" s="196"/>
    </row>
    <row r="1193" spans="1:60" ht="6" customHeight="1">
      <c r="A1193" s="255"/>
      <c r="B1193" s="257"/>
      <c r="C1193" s="258"/>
      <c r="BC1193" s="196"/>
      <c r="BD1193" s="257"/>
      <c r="BE1193" s="255"/>
      <c r="BF1193" s="255"/>
      <c r="BG1193" s="255"/>
      <c r="BH1193" s="196"/>
    </row>
    <row r="1194" spans="1:60" ht="6" customHeight="1">
      <c r="A1194" s="255"/>
      <c r="B1194" s="257"/>
      <c r="C1194" s="258"/>
      <c r="BC1194" s="196"/>
      <c r="BD1194" s="257"/>
      <c r="BE1194" s="255"/>
      <c r="BF1194" s="255"/>
      <c r="BG1194" s="255"/>
      <c r="BH1194" s="196"/>
    </row>
    <row r="1195" spans="1:60" ht="6" customHeight="1">
      <c r="A1195" s="255"/>
      <c r="B1195" s="257"/>
      <c r="C1195" s="258"/>
      <c r="BC1195" s="196"/>
      <c r="BD1195" s="257"/>
      <c r="BE1195" s="255"/>
      <c r="BF1195" s="255"/>
      <c r="BG1195" s="255"/>
      <c r="BH1195" s="196"/>
    </row>
    <row r="1196" spans="1:60" ht="6" customHeight="1">
      <c r="A1196" s="255"/>
      <c r="B1196" s="257"/>
      <c r="C1196" s="258"/>
      <c r="BC1196" s="196"/>
      <c r="BD1196" s="257"/>
      <c r="BE1196" s="255"/>
      <c r="BF1196" s="255"/>
      <c r="BG1196" s="255"/>
      <c r="BH1196" s="196"/>
    </row>
    <row r="1197" spans="1:60" ht="6" customHeight="1">
      <c r="A1197" s="255"/>
      <c r="B1197" s="257"/>
      <c r="C1197" s="258"/>
      <c r="BC1197" s="196"/>
      <c r="BD1197" s="257"/>
      <c r="BE1197" s="255"/>
      <c r="BF1197" s="255"/>
      <c r="BG1197" s="255"/>
      <c r="BH1197" s="196"/>
    </row>
    <row r="1198" spans="1:60" ht="6" customHeight="1">
      <c r="A1198" s="255"/>
      <c r="B1198" s="257"/>
      <c r="C1198" s="258"/>
      <c r="BC1198" s="196"/>
      <c r="BD1198" s="257"/>
      <c r="BE1198" s="255"/>
      <c r="BF1198" s="255"/>
      <c r="BG1198" s="255"/>
      <c r="BH1198" s="196"/>
    </row>
    <row r="1199" spans="1:60" ht="6" customHeight="1">
      <c r="A1199" s="255"/>
      <c r="B1199" s="257"/>
      <c r="C1199" s="258"/>
      <c r="BC1199" s="196"/>
      <c r="BD1199" s="257"/>
      <c r="BE1199" s="255"/>
      <c r="BF1199" s="255"/>
      <c r="BG1199" s="255"/>
      <c r="BH1199" s="196"/>
    </row>
    <row r="1200" spans="1:60" ht="6" customHeight="1">
      <c r="A1200" s="255"/>
      <c r="B1200" s="257"/>
      <c r="C1200" s="258"/>
      <c r="BC1200" s="196"/>
      <c r="BD1200" s="257"/>
      <c r="BE1200" s="255"/>
      <c r="BF1200" s="255"/>
      <c r="BG1200" s="255"/>
      <c r="BH1200" s="196"/>
    </row>
    <row r="1201" spans="1:60" ht="6" customHeight="1">
      <c r="A1201" s="255"/>
      <c r="B1201" s="257"/>
      <c r="C1201" s="258"/>
      <c r="BC1201" s="196"/>
      <c r="BD1201" s="257"/>
      <c r="BE1201" s="255"/>
      <c r="BF1201" s="255"/>
      <c r="BG1201" s="255"/>
      <c r="BH1201" s="196"/>
    </row>
    <row r="1202" spans="1:60" ht="6" customHeight="1">
      <c r="A1202" s="255"/>
      <c r="B1202" s="257"/>
      <c r="C1202" s="258"/>
      <c r="BC1202" s="196"/>
      <c r="BD1202" s="257"/>
      <c r="BE1202" s="255"/>
      <c r="BF1202" s="255"/>
      <c r="BG1202" s="255"/>
      <c r="BH1202" s="196"/>
    </row>
    <row r="1203" spans="1:60" ht="6" customHeight="1">
      <c r="A1203" s="255"/>
      <c r="B1203" s="257"/>
      <c r="C1203" s="258"/>
      <c r="BC1203" s="196"/>
      <c r="BD1203" s="257"/>
      <c r="BE1203" s="255"/>
      <c r="BF1203" s="255"/>
      <c r="BG1203" s="255"/>
      <c r="BH1203" s="196"/>
    </row>
    <row r="1204" spans="1:60" ht="6" customHeight="1">
      <c r="A1204" s="255"/>
      <c r="B1204" s="257"/>
      <c r="C1204" s="258"/>
      <c r="BC1204" s="196"/>
      <c r="BD1204" s="257"/>
      <c r="BE1204" s="255"/>
      <c r="BF1204" s="255"/>
      <c r="BG1204" s="255"/>
      <c r="BH1204" s="196"/>
    </row>
    <row r="1205" spans="1:60" ht="6" customHeight="1">
      <c r="A1205" s="255"/>
      <c r="B1205" s="257"/>
      <c r="C1205" s="258"/>
      <c r="BC1205" s="196"/>
      <c r="BD1205" s="257"/>
      <c r="BE1205" s="255"/>
      <c r="BF1205" s="255"/>
      <c r="BG1205" s="255"/>
      <c r="BH1205" s="196"/>
    </row>
    <row r="1206" spans="1:60" ht="6" customHeight="1">
      <c r="A1206" s="255"/>
      <c r="B1206" s="257"/>
      <c r="C1206" s="258"/>
      <c r="BC1206" s="196"/>
      <c r="BD1206" s="257"/>
      <c r="BE1206" s="255"/>
      <c r="BF1206" s="255"/>
      <c r="BG1206" s="255"/>
      <c r="BH1206" s="196"/>
    </row>
    <row r="1207" spans="1:60" ht="6" customHeight="1">
      <c r="A1207" s="255"/>
      <c r="B1207" s="257"/>
      <c r="C1207" s="258"/>
      <c r="BC1207" s="196"/>
      <c r="BD1207" s="257"/>
      <c r="BE1207" s="255"/>
      <c r="BF1207" s="255"/>
      <c r="BG1207" s="255"/>
      <c r="BH1207" s="196"/>
    </row>
    <row r="1208" spans="1:60" ht="6" customHeight="1">
      <c r="A1208" s="255"/>
      <c r="B1208" s="257"/>
      <c r="C1208" s="258"/>
      <c r="BC1208" s="196"/>
      <c r="BD1208" s="257"/>
      <c r="BE1208" s="255"/>
      <c r="BF1208" s="255"/>
      <c r="BG1208" s="255"/>
      <c r="BH1208" s="196"/>
    </row>
    <row r="1209" spans="1:60" ht="6" customHeight="1">
      <c r="A1209" s="255"/>
      <c r="B1209" s="257"/>
      <c r="C1209" s="258"/>
      <c r="BC1209" s="196"/>
      <c r="BD1209" s="257"/>
      <c r="BE1209" s="255"/>
      <c r="BF1209" s="255"/>
      <c r="BG1209" s="255"/>
      <c r="BH1209" s="196"/>
    </row>
    <row r="1210" spans="1:60" ht="6" customHeight="1">
      <c r="A1210" s="255"/>
      <c r="B1210" s="257"/>
      <c r="C1210" s="258"/>
      <c r="BC1210" s="196"/>
      <c r="BD1210" s="257"/>
      <c r="BE1210" s="255"/>
      <c r="BF1210" s="255"/>
      <c r="BG1210" s="255"/>
      <c r="BH1210" s="196"/>
    </row>
    <row r="1211" spans="1:60" ht="6" customHeight="1">
      <c r="A1211" s="255"/>
      <c r="B1211" s="257"/>
      <c r="C1211" s="258"/>
      <c r="BC1211" s="196"/>
      <c r="BD1211" s="257"/>
      <c r="BE1211" s="255"/>
      <c r="BF1211" s="255"/>
      <c r="BG1211" s="255"/>
      <c r="BH1211" s="196"/>
    </row>
    <row r="1212" spans="1:60" ht="6" customHeight="1">
      <c r="A1212" s="255"/>
      <c r="B1212" s="257"/>
      <c r="C1212" s="258"/>
      <c r="BC1212" s="196"/>
      <c r="BD1212" s="257"/>
      <c r="BE1212" s="255"/>
      <c r="BF1212" s="255"/>
      <c r="BG1212" s="255"/>
      <c r="BH1212" s="196"/>
    </row>
    <row r="1213" spans="1:60" ht="6" customHeight="1">
      <c r="A1213" s="255"/>
      <c r="B1213" s="257"/>
      <c r="C1213" s="258"/>
      <c r="BC1213" s="196"/>
      <c r="BD1213" s="257"/>
      <c r="BE1213" s="255"/>
      <c r="BF1213" s="255"/>
      <c r="BG1213" s="255"/>
      <c r="BH1213" s="196"/>
    </row>
    <row r="1214" spans="1:60" ht="6" customHeight="1">
      <c r="A1214" s="255"/>
      <c r="B1214" s="257"/>
      <c r="C1214" s="258"/>
      <c r="BC1214" s="196"/>
      <c r="BD1214" s="257"/>
      <c r="BE1214" s="255"/>
      <c r="BF1214" s="255"/>
      <c r="BG1214" s="255"/>
      <c r="BH1214" s="196"/>
    </row>
    <row r="1215" spans="1:60" ht="6" customHeight="1">
      <c r="A1215" s="255"/>
      <c r="B1215" s="257"/>
      <c r="C1215" s="258"/>
      <c r="BC1215" s="196"/>
      <c r="BD1215" s="257"/>
      <c r="BE1215" s="255"/>
      <c r="BF1215" s="255"/>
      <c r="BG1215" s="255"/>
      <c r="BH1215" s="196"/>
    </row>
    <row r="1216" spans="1:60" ht="6" customHeight="1">
      <c r="A1216" s="255"/>
      <c r="B1216" s="257"/>
      <c r="C1216" s="258"/>
      <c r="BC1216" s="196"/>
      <c r="BD1216" s="257"/>
      <c r="BE1216" s="255"/>
      <c r="BF1216" s="255"/>
      <c r="BG1216" s="255"/>
      <c r="BH1216" s="196"/>
    </row>
    <row r="1217" spans="1:60" ht="6" customHeight="1">
      <c r="A1217" s="255"/>
      <c r="B1217" s="257"/>
      <c r="C1217" s="258"/>
      <c r="BC1217" s="196"/>
      <c r="BD1217" s="257"/>
      <c r="BE1217" s="255"/>
      <c r="BF1217" s="255"/>
      <c r="BG1217" s="255"/>
      <c r="BH1217" s="196"/>
    </row>
    <row r="1218" spans="1:60" ht="6" customHeight="1">
      <c r="A1218" s="255"/>
      <c r="B1218" s="257"/>
      <c r="C1218" s="258"/>
      <c r="BC1218" s="196"/>
      <c r="BD1218" s="257"/>
      <c r="BE1218" s="255"/>
      <c r="BF1218" s="255"/>
      <c r="BG1218" s="255"/>
      <c r="BH1218" s="196"/>
    </row>
    <row r="1219" spans="1:60" ht="6" customHeight="1">
      <c r="A1219" s="255"/>
      <c r="B1219" s="257"/>
      <c r="C1219" s="258"/>
      <c r="BC1219" s="196"/>
      <c r="BD1219" s="257"/>
      <c r="BE1219" s="255"/>
      <c r="BF1219" s="255"/>
      <c r="BG1219" s="255"/>
      <c r="BH1219" s="196"/>
    </row>
    <row r="1220" spans="1:60" ht="6" customHeight="1">
      <c r="A1220" s="255"/>
      <c r="B1220" s="257"/>
      <c r="C1220" s="258"/>
      <c r="BC1220" s="196"/>
      <c r="BD1220" s="257"/>
      <c r="BE1220" s="255"/>
      <c r="BF1220" s="255"/>
      <c r="BG1220" s="255"/>
      <c r="BH1220" s="196"/>
    </row>
    <row r="1221" spans="1:60" ht="6" customHeight="1">
      <c r="A1221" s="255"/>
      <c r="B1221" s="257"/>
      <c r="C1221" s="258"/>
      <c r="BC1221" s="196"/>
      <c r="BD1221" s="257"/>
      <c r="BE1221" s="255"/>
      <c r="BF1221" s="255"/>
      <c r="BG1221" s="255"/>
      <c r="BH1221" s="196"/>
    </row>
    <row r="1222" spans="1:60" ht="6" customHeight="1">
      <c r="A1222" s="255"/>
      <c r="B1222" s="257"/>
      <c r="C1222" s="258"/>
      <c r="BC1222" s="196"/>
      <c r="BD1222" s="257"/>
      <c r="BE1222" s="255"/>
      <c r="BF1222" s="255"/>
      <c r="BG1222" s="255"/>
      <c r="BH1222" s="196"/>
    </row>
    <row r="1223" spans="1:60" ht="6" customHeight="1">
      <c r="A1223" s="255"/>
      <c r="B1223" s="257"/>
      <c r="C1223" s="258"/>
      <c r="BC1223" s="196"/>
      <c r="BD1223" s="257"/>
      <c r="BE1223" s="255"/>
      <c r="BF1223" s="255"/>
      <c r="BG1223" s="255"/>
      <c r="BH1223" s="196"/>
    </row>
    <row r="1224" spans="1:60" ht="6" customHeight="1">
      <c r="A1224" s="255"/>
      <c r="B1224" s="257"/>
      <c r="C1224" s="258"/>
      <c r="BC1224" s="196"/>
      <c r="BD1224" s="257"/>
      <c r="BE1224" s="255"/>
      <c r="BF1224" s="255"/>
      <c r="BG1224" s="255"/>
      <c r="BH1224" s="196"/>
    </row>
    <row r="1225" spans="1:60" ht="6" customHeight="1">
      <c r="A1225" s="255"/>
      <c r="B1225" s="257"/>
      <c r="C1225" s="258"/>
      <c r="BC1225" s="196"/>
      <c r="BD1225" s="257"/>
      <c r="BE1225" s="255"/>
      <c r="BF1225" s="255"/>
      <c r="BG1225" s="255"/>
      <c r="BH1225" s="196"/>
    </row>
    <row r="1226" spans="1:60" ht="6" customHeight="1">
      <c r="A1226" s="255"/>
      <c r="B1226" s="257"/>
      <c r="C1226" s="258"/>
      <c r="BC1226" s="196"/>
      <c r="BD1226" s="257"/>
      <c r="BE1226" s="255"/>
      <c r="BF1226" s="255"/>
      <c r="BG1226" s="255"/>
      <c r="BH1226" s="196"/>
    </row>
    <row r="1227" spans="1:60" ht="6" customHeight="1">
      <c r="A1227" s="255"/>
      <c r="B1227" s="257"/>
      <c r="C1227" s="258"/>
      <c r="BC1227" s="196"/>
      <c r="BD1227" s="257"/>
      <c r="BE1227" s="255"/>
      <c r="BF1227" s="255"/>
      <c r="BG1227" s="255"/>
      <c r="BH1227" s="196"/>
    </row>
    <row r="1228" spans="1:60" ht="6" customHeight="1">
      <c r="A1228" s="255"/>
      <c r="B1228" s="257"/>
      <c r="C1228" s="258"/>
      <c r="BC1228" s="196"/>
      <c r="BD1228" s="257"/>
      <c r="BE1228" s="255"/>
      <c r="BF1228" s="255"/>
      <c r="BG1228" s="255"/>
      <c r="BH1228" s="196"/>
    </row>
    <row r="1229" spans="1:60" ht="6" customHeight="1">
      <c r="A1229" s="255"/>
      <c r="B1229" s="257"/>
      <c r="C1229" s="258"/>
      <c r="BC1229" s="196"/>
      <c r="BD1229" s="257"/>
      <c r="BE1229" s="255"/>
      <c r="BF1229" s="255"/>
      <c r="BG1229" s="255"/>
      <c r="BH1229" s="196"/>
    </row>
    <row r="1230" spans="1:60" ht="6" customHeight="1">
      <c r="A1230" s="255"/>
      <c r="B1230" s="257"/>
      <c r="C1230" s="258"/>
      <c r="BC1230" s="196"/>
      <c r="BD1230" s="257"/>
      <c r="BE1230" s="255"/>
      <c r="BF1230" s="255"/>
      <c r="BG1230" s="255"/>
      <c r="BH1230" s="196"/>
    </row>
    <row r="1231" spans="1:60" ht="6" customHeight="1">
      <c r="A1231" s="255"/>
      <c r="B1231" s="257"/>
      <c r="C1231" s="258"/>
      <c r="BC1231" s="196"/>
      <c r="BD1231" s="257"/>
      <c r="BE1231" s="255"/>
      <c r="BF1231" s="255"/>
      <c r="BG1231" s="255"/>
      <c r="BH1231" s="196"/>
    </row>
    <row r="1232" spans="1:60" ht="6" customHeight="1">
      <c r="A1232" s="255"/>
      <c r="B1232" s="257"/>
      <c r="C1232" s="258"/>
      <c r="BC1232" s="196"/>
      <c r="BD1232" s="257"/>
      <c r="BE1232" s="255"/>
      <c r="BF1232" s="255"/>
      <c r="BG1232" s="255"/>
      <c r="BH1232" s="196"/>
    </row>
    <row r="1233" spans="1:60" ht="6" customHeight="1">
      <c r="A1233" s="255"/>
      <c r="B1233" s="257"/>
      <c r="C1233" s="258"/>
      <c r="BC1233" s="196"/>
      <c r="BD1233" s="257"/>
      <c r="BE1233" s="255"/>
      <c r="BF1233" s="255"/>
      <c r="BG1233" s="255"/>
      <c r="BH1233" s="196"/>
    </row>
    <row r="1234" spans="1:60" ht="6" customHeight="1">
      <c r="A1234" s="255"/>
      <c r="B1234" s="257"/>
      <c r="C1234" s="258"/>
      <c r="BC1234" s="196"/>
      <c r="BD1234" s="257"/>
      <c r="BE1234" s="255"/>
      <c r="BF1234" s="255"/>
      <c r="BG1234" s="255"/>
      <c r="BH1234" s="196"/>
    </row>
    <row r="1235" spans="1:60" ht="6" customHeight="1">
      <c r="A1235" s="255"/>
      <c r="B1235" s="257"/>
      <c r="C1235" s="258"/>
      <c r="BC1235" s="196"/>
      <c r="BD1235" s="257"/>
      <c r="BE1235" s="255"/>
      <c r="BF1235" s="255"/>
      <c r="BG1235" s="255"/>
      <c r="BH1235" s="196"/>
    </row>
    <row r="1236" spans="1:60" ht="6" customHeight="1">
      <c r="A1236" s="255"/>
      <c r="B1236" s="257"/>
      <c r="C1236" s="258"/>
      <c r="BC1236" s="196"/>
      <c r="BD1236" s="257"/>
      <c r="BE1236" s="255"/>
      <c r="BF1236" s="255"/>
      <c r="BG1236" s="255"/>
      <c r="BH1236" s="196"/>
    </row>
    <row r="1237" spans="1:60" ht="6" customHeight="1">
      <c r="A1237" s="255"/>
      <c r="B1237" s="257"/>
      <c r="C1237" s="258"/>
      <c r="BC1237" s="196"/>
      <c r="BD1237" s="257"/>
      <c r="BE1237" s="255"/>
      <c r="BF1237" s="255"/>
      <c r="BG1237" s="255"/>
      <c r="BH1237" s="196"/>
    </row>
    <row r="1238" spans="1:60" ht="6" customHeight="1">
      <c r="A1238" s="255"/>
      <c r="B1238" s="257"/>
      <c r="C1238" s="258"/>
      <c r="BC1238" s="196"/>
      <c r="BD1238" s="257"/>
      <c r="BE1238" s="255"/>
      <c r="BF1238" s="255"/>
      <c r="BG1238" s="255"/>
      <c r="BH1238" s="196"/>
    </row>
    <row r="1239" spans="1:60" ht="6" customHeight="1">
      <c r="A1239" s="255"/>
      <c r="B1239" s="257"/>
      <c r="C1239" s="258"/>
      <c r="BC1239" s="196"/>
      <c r="BD1239" s="257"/>
      <c r="BE1239" s="255"/>
      <c r="BF1239" s="255"/>
      <c r="BG1239" s="255"/>
      <c r="BH1239" s="196"/>
    </row>
    <row r="1240" spans="1:60" ht="6" customHeight="1">
      <c r="A1240" s="255"/>
      <c r="B1240" s="257"/>
      <c r="C1240" s="258"/>
      <c r="BC1240" s="196"/>
      <c r="BD1240" s="257"/>
      <c r="BE1240" s="255"/>
      <c r="BF1240" s="255"/>
      <c r="BG1240" s="255"/>
      <c r="BH1240" s="196"/>
    </row>
    <row r="1241" spans="1:60" ht="6" customHeight="1">
      <c r="A1241" s="255"/>
      <c r="B1241" s="257"/>
      <c r="C1241" s="258"/>
      <c r="BC1241" s="196"/>
      <c r="BD1241" s="257"/>
      <c r="BE1241" s="255"/>
      <c r="BF1241" s="255"/>
      <c r="BG1241" s="255"/>
      <c r="BH1241" s="196"/>
    </row>
    <row r="1242" spans="1:60" ht="6" customHeight="1">
      <c r="A1242" s="255"/>
      <c r="B1242" s="257"/>
      <c r="C1242" s="258"/>
      <c r="BC1242" s="196"/>
      <c r="BD1242" s="257"/>
      <c r="BE1242" s="255"/>
      <c r="BF1242" s="255"/>
      <c r="BG1242" s="255"/>
      <c r="BH1242" s="196"/>
    </row>
    <row r="1243" spans="1:60" ht="6" customHeight="1">
      <c r="A1243" s="255"/>
      <c r="B1243" s="257"/>
      <c r="C1243" s="258"/>
      <c r="BC1243" s="196"/>
      <c r="BD1243" s="257"/>
      <c r="BE1243" s="255"/>
      <c r="BF1243" s="255"/>
      <c r="BG1243" s="255"/>
      <c r="BH1243" s="196"/>
    </row>
    <row r="1244" spans="1:60" ht="6" customHeight="1">
      <c r="A1244" s="255"/>
      <c r="B1244" s="257"/>
      <c r="C1244" s="258"/>
      <c r="BC1244" s="196"/>
      <c r="BD1244" s="257"/>
      <c r="BE1244" s="255"/>
      <c r="BF1244" s="255"/>
      <c r="BG1244" s="255"/>
      <c r="BH1244" s="196"/>
    </row>
    <row r="1245" spans="1:60" ht="6" customHeight="1">
      <c r="A1245" s="255"/>
      <c r="B1245" s="257"/>
      <c r="C1245" s="258"/>
      <c r="BC1245" s="196"/>
      <c r="BD1245" s="257"/>
      <c r="BE1245" s="255"/>
      <c r="BF1245" s="255"/>
      <c r="BG1245" s="255"/>
      <c r="BH1245" s="196"/>
    </row>
    <row r="1246" spans="1:60" ht="6" customHeight="1">
      <c r="A1246" s="255"/>
      <c r="B1246" s="257"/>
      <c r="C1246" s="258"/>
      <c r="BC1246" s="196"/>
      <c r="BD1246" s="257"/>
      <c r="BE1246" s="255"/>
      <c r="BF1246" s="255"/>
      <c r="BG1246" s="255"/>
      <c r="BH1246" s="196"/>
    </row>
    <row r="1247" spans="1:60" ht="6" customHeight="1">
      <c r="A1247" s="255"/>
      <c r="B1247" s="257"/>
      <c r="C1247" s="258"/>
      <c r="BC1247" s="196"/>
      <c r="BD1247" s="257"/>
      <c r="BE1247" s="255"/>
      <c r="BF1247" s="255"/>
      <c r="BG1247" s="255"/>
      <c r="BH1247" s="196"/>
    </row>
    <row r="1248" spans="1:60" ht="6" customHeight="1">
      <c r="A1248" s="255"/>
      <c r="B1248" s="257"/>
      <c r="C1248" s="258"/>
      <c r="BC1248" s="196"/>
      <c r="BD1248" s="257"/>
      <c r="BE1248" s="255"/>
      <c r="BF1248" s="255"/>
      <c r="BG1248" s="255"/>
      <c r="BH1248" s="196"/>
    </row>
    <row r="1249" spans="1:60" ht="6" customHeight="1">
      <c r="A1249" s="255"/>
      <c r="B1249" s="257"/>
      <c r="C1249" s="258"/>
      <c r="BC1249" s="196"/>
      <c r="BD1249" s="257"/>
      <c r="BE1249" s="255"/>
      <c r="BF1249" s="255"/>
      <c r="BG1249" s="255"/>
      <c r="BH1249" s="196"/>
    </row>
    <row r="1250" spans="1:60" ht="6" customHeight="1">
      <c r="A1250" s="255"/>
      <c r="B1250" s="257"/>
      <c r="C1250" s="258"/>
      <c r="BC1250" s="196"/>
      <c r="BD1250" s="257"/>
      <c r="BE1250" s="255"/>
      <c r="BF1250" s="255"/>
      <c r="BG1250" s="255"/>
      <c r="BH1250" s="196"/>
    </row>
    <row r="1251" spans="1:60" ht="6" customHeight="1">
      <c r="A1251" s="255"/>
      <c r="B1251" s="257"/>
      <c r="C1251" s="258"/>
      <c r="BC1251" s="196"/>
      <c r="BD1251" s="257"/>
      <c r="BE1251" s="255"/>
      <c r="BF1251" s="255"/>
      <c r="BG1251" s="255"/>
      <c r="BH1251" s="196"/>
    </row>
    <row r="1252" spans="1:60" ht="6" customHeight="1">
      <c r="A1252" s="255"/>
      <c r="B1252" s="257"/>
      <c r="C1252" s="258"/>
      <c r="BC1252" s="196"/>
      <c r="BD1252" s="257"/>
      <c r="BE1252" s="255"/>
      <c r="BF1252" s="255"/>
      <c r="BG1252" s="255"/>
      <c r="BH1252" s="196"/>
    </row>
    <row r="1253" spans="1:60" ht="6" customHeight="1">
      <c r="A1253" s="255"/>
      <c r="B1253" s="257"/>
      <c r="C1253" s="258"/>
      <c r="BC1253" s="196"/>
      <c r="BD1253" s="257"/>
      <c r="BE1253" s="255"/>
      <c r="BF1253" s="255"/>
      <c r="BG1253" s="255"/>
      <c r="BH1253" s="196"/>
    </row>
    <row r="1254" spans="1:60" ht="6" customHeight="1">
      <c r="A1254" s="255"/>
      <c r="B1254" s="257"/>
      <c r="C1254" s="258"/>
      <c r="BC1254" s="196"/>
      <c r="BD1254" s="257"/>
      <c r="BE1254" s="255"/>
      <c r="BF1254" s="255"/>
      <c r="BG1254" s="255"/>
      <c r="BH1254" s="196"/>
    </row>
    <row r="1255" spans="1:60" ht="6" customHeight="1">
      <c r="A1255" s="255"/>
      <c r="B1255" s="257"/>
      <c r="C1255" s="258"/>
      <c r="BC1255" s="196"/>
      <c r="BD1255" s="257"/>
      <c r="BE1255" s="255"/>
      <c r="BF1255" s="255"/>
      <c r="BG1255" s="255"/>
      <c r="BH1255" s="196"/>
    </row>
    <row r="1256" spans="1:60" ht="6" customHeight="1">
      <c r="A1256" s="255"/>
      <c r="B1256" s="257"/>
      <c r="C1256" s="258"/>
      <c r="BC1256" s="196"/>
      <c r="BD1256" s="257"/>
      <c r="BE1256" s="255"/>
      <c r="BF1256" s="255"/>
      <c r="BG1256" s="255"/>
      <c r="BH1256" s="196"/>
    </row>
    <row r="1257" spans="1:60" ht="6" customHeight="1">
      <c r="A1257" s="255"/>
      <c r="B1257" s="257"/>
      <c r="C1257" s="258"/>
      <c r="BC1257" s="196"/>
      <c r="BD1257" s="257"/>
      <c r="BE1257" s="255"/>
      <c r="BF1257" s="255"/>
      <c r="BG1257" s="255"/>
      <c r="BH1257" s="196"/>
    </row>
    <row r="1258" spans="1:60" ht="6" customHeight="1">
      <c r="A1258" s="255"/>
      <c r="B1258" s="257"/>
      <c r="C1258" s="258"/>
      <c r="BC1258" s="196"/>
      <c r="BD1258" s="257"/>
      <c r="BE1258" s="255"/>
      <c r="BF1258" s="255"/>
      <c r="BG1258" s="255"/>
      <c r="BH1258" s="196"/>
    </row>
    <row r="1259" spans="1:60" ht="6" customHeight="1">
      <c r="A1259" s="255"/>
      <c r="B1259" s="257"/>
      <c r="C1259" s="258"/>
      <c r="BC1259" s="196"/>
      <c r="BD1259" s="257"/>
      <c r="BE1259" s="255"/>
      <c r="BF1259" s="255"/>
      <c r="BG1259" s="255"/>
      <c r="BH1259" s="196"/>
    </row>
    <row r="1260" spans="1:60" ht="6" customHeight="1">
      <c r="A1260" s="255"/>
      <c r="B1260" s="257"/>
      <c r="C1260" s="258"/>
      <c r="BC1260" s="196"/>
      <c r="BD1260" s="257"/>
      <c r="BE1260" s="255"/>
      <c r="BF1260" s="255"/>
      <c r="BG1260" s="255"/>
      <c r="BH1260" s="196"/>
    </row>
    <row r="1261" spans="1:60" ht="6" customHeight="1">
      <c r="A1261" s="255"/>
      <c r="B1261" s="257"/>
      <c r="C1261" s="258"/>
      <c r="BC1261" s="196"/>
      <c r="BD1261" s="257"/>
      <c r="BE1261" s="255"/>
      <c r="BF1261" s="255"/>
      <c r="BG1261" s="255"/>
      <c r="BH1261" s="196"/>
    </row>
    <row r="1262" spans="1:60" ht="6" customHeight="1">
      <c r="A1262" s="255"/>
      <c r="B1262" s="257"/>
      <c r="C1262" s="258"/>
      <c r="BC1262" s="196"/>
      <c r="BD1262" s="257"/>
      <c r="BE1262" s="255"/>
      <c r="BF1262" s="255"/>
      <c r="BG1262" s="255"/>
      <c r="BH1262" s="196"/>
    </row>
    <row r="1263" spans="1:60" ht="6" customHeight="1">
      <c r="A1263" s="255"/>
      <c r="B1263" s="257"/>
      <c r="C1263" s="258"/>
      <c r="BC1263" s="196"/>
      <c r="BD1263" s="257"/>
      <c r="BE1263" s="255"/>
      <c r="BF1263" s="255"/>
      <c r="BG1263" s="255"/>
      <c r="BH1263" s="196"/>
    </row>
    <row r="1264" spans="1:60" ht="6" customHeight="1">
      <c r="A1264" s="255"/>
      <c r="B1264" s="257"/>
      <c r="C1264" s="258"/>
      <c r="BC1264" s="196"/>
      <c r="BD1264" s="257"/>
      <c r="BE1264" s="255"/>
      <c r="BF1264" s="255"/>
      <c r="BG1264" s="255"/>
      <c r="BH1264" s="196"/>
    </row>
    <row r="1265" spans="1:60" ht="6" customHeight="1">
      <c r="A1265" s="255"/>
      <c r="B1265" s="257"/>
      <c r="C1265" s="258"/>
      <c r="BC1265" s="196"/>
      <c r="BD1265" s="257"/>
      <c r="BE1265" s="255"/>
      <c r="BF1265" s="255"/>
      <c r="BG1265" s="255"/>
      <c r="BH1265" s="196"/>
    </row>
    <row r="1266" spans="1:60" ht="6" customHeight="1">
      <c r="A1266" s="255"/>
      <c r="B1266" s="257"/>
      <c r="C1266" s="258"/>
      <c r="BC1266" s="196"/>
      <c r="BD1266" s="257"/>
      <c r="BE1266" s="255"/>
      <c r="BF1266" s="255"/>
      <c r="BG1266" s="255"/>
      <c r="BH1266" s="196"/>
    </row>
    <row r="1267" spans="1:60" ht="6" customHeight="1">
      <c r="A1267" s="255"/>
      <c r="B1267" s="257"/>
      <c r="C1267" s="258"/>
      <c r="BC1267" s="196"/>
      <c r="BD1267" s="257"/>
      <c r="BE1267" s="255"/>
      <c r="BF1267" s="255"/>
      <c r="BG1267" s="255"/>
      <c r="BH1267" s="196"/>
    </row>
    <row r="1268" spans="1:60" ht="6" customHeight="1">
      <c r="A1268" s="255"/>
      <c r="B1268" s="257"/>
      <c r="C1268" s="258"/>
      <c r="BC1268" s="196"/>
      <c r="BD1268" s="257"/>
      <c r="BE1268" s="255"/>
      <c r="BF1268" s="255"/>
      <c r="BG1268" s="255"/>
      <c r="BH1268" s="196"/>
    </row>
    <row r="1269" spans="1:60" ht="6" customHeight="1">
      <c r="A1269" s="255"/>
      <c r="B1269" s="257"/>
      <c r="C1269" s="258"/>
      <c r="BC1269" s="196"/>
      <c r="BD1269" s="257"/>
      <c r="BE1269" s="255"/>
      <c r="BF1269" s="255"/>
      <c r="BG1269" s="255"/>
      <c r="BH1269" s="196"/>
    </row>
    <row r="1270" spans="1:60" ht="6" customHeight="1">
      <c r="A1270" s="255"/>
      <c r="B1270" s="257"/>
      <c r="C1270" s="258"/>
      <c r="BC1270" s="196"/>
      <c r="BD1270" s="257"/>
      <c r="BE1270" s="255"/>
      <c r="BF1270" s="255"/>
      <c r="BG1270" s="255"/>
      <c r="BH1270" s="196"/>
    </row>
    <row r="1271" spans="1:60" ht="6" customHeight="1">
      <c r="A1271" s="255"/>
      <c r="B1271" s="257"/>
      <c r="C1271" s="258"/>
      <c r="BC1271" s="196"/>
      <c r="BD1271" s="257"/>
      <c r="BE1271" s="255"/>
      <c r="BF1271" s="255"/>
      <c r="BG1271" s="255"/>
      <c r="BH1271" s="196"/>
    </row>
    <row r="1272" spans="1:60" ht="6" customHeight="1">
      <c r="A1272" s="255"/>
      <c r="B1272" s="257"/>
      <c r="C1272" s="258"/>
      <c r="BC1272" s="196"/>
      <c r="BD1272" s="257"/>
      <c r="BE1272" s="255"/>
      <c r="BF1272" s="255"/>
      <c r="BG1272" s="255"/>
      <c r="BH1272" s="196"/>
    </row>
    <row r="1273" spans="1:60" ht="6" customHeight="1">
      <c r="A1273" s="255"/>
      <c r="B1273" s="257"/>
      <c r="C1273" s="258"/>
      <c r="BC1273" s="196"/>
      <c r="BD1273" s="257"/>
      <c r="BE1273" s="255"/>
      <c r="BF1273" s="255"/>
      <c r="BG1273" s="255"/>
      <c r="BH1273" s="196"/>
    </row>
    <row r="1274" spans="1:60" ht="6" customHeight="1">
      <c r="A1274" s="255"/>
      <c r="B1274" s="257"/>
      <c r="C1274" s="258"/>
      <c r="BC1274" s="196"/>
      <c r="BD1274" s="257"/>
      <c r="BE1274" s="255"/>
      <c r="BF1274" s="255"/>
      <c r="BG1274" s="255"/>
      <c r="BH1274" s="196"/>
    </row>
    <row r="1275" spans="1:60" ht="6" customHeight="1">
      <c r="A1275" s="255"/>
      <c r="B1275" s="257"/>
      <c r="C1275" s="258"/>
      <c r="BC1275" s="196"/>
      <c r="BD1275" s="257"/>
      <c r="BE1275" s="255"/>
      <c r="BF1275" s="255"/>
      <c r="BG1275" s="255"/>
      <c r="BH1275" s="196"/>
    </row>
    <row r="1276" spans="1:60" ht="6" customHeight="1">
      <c r="A1276" s="255"/>
      <c r="B1276" s="257"/>
      <c r="C1276" s="258"/>
      <c r="BC1276" s="196"/>
      <c r="BD1276" s="257"/>
      <c r="BE1276" s="255"/>
      <c r="BF1276" s="255"/>
      <c r="BG1276" s="255"/>
      <c r="BH1276" s="196"/>
    </row>
    <row r="1277" spans="1:60" ht="6" customHeight="1">
      <c r="A1277" s="255"/>
      <c r="B1277" s="257"/>
      <c r="C1277" s="258"/>
      <c r="BC1277" s="196"/>
      <c r="BD1277" s="257"/>
      <c r="BE1277" s="255"/>
      <c r="BF1277" s="255"/>
      <c r="BG1277" s="255"/>
      <c r="BH1277" s="196"/>
    </row>
    <row r="1278" spans="1:60" ht="6" customHeight="1">
      <c r="A1278" s="255"/>
      <c r="B1278" s="257"/>
      <c r="C1278" s="258"/>
      <c r="BC1278" s="196"/>
      <c r="BD1278" s="257"/>
      <c r="BE1278" s="255"/>
      <c r="BF1278" s="255"/>
      <c r="BG1278" s="255"/>
      <c r="BH1278" s="196"/>
    </row>
    <row r="1279" spans="1:60" ht="6" customHeight="1">
      <c r="A1279" s="255"/>
      <c r="B1279" s="257"/>
      <c r="C1279" s="258"/>
      <c r="BC1279" s="196"/>
      <c r="BD1279" s="257"/>
      <c r="BE1279" s="255"/>
      <c r="BF1279" s="255"/>
      <c r="BG1279" s="255"/>
      <c r="BH1279" s="196"/>
    </row>
    <row r="1280" spans="1:60" ht="6" customHeight="1">
      <c r="A1280" s="255"/>
      <c r="B1280" s="257"/>
      <c r="C1280" s="258"/>
      <c r="BC1280" s="196"/>
      <c r="BD1280" s="257"/>
      <c r="BE1280" s="255"/>
      <c r="BF1280" s="255"/>
      <c r="BG1280" s="255"/>
      <c r="BH1280" s="196"/>
    </row>
    <row r="1281" spans="1:60" ht="6" customHeight="1">
      <c r="A1281" s="255"/>
      <c r="B1281" s="257"/>
      <c r="C1281" s="258"/>
      <c r="BC1281" s="196"/>
      <c r="BD1281" s="257"/>
      <c r="BE1281" s="255"/>
      <c r="BF1281" s="255"/>
      <c r="BG1281" s="255"/>
      <c r="BH1281" s="196"/>
    </row>
    <row r="1282" spans="1:60" ht="6" customHeight="1">
      <c r="A1282" s="255"/>
      <c r="B1282" s="257"/>
      <c r="C1282" s="258"/>
      <c r="BC1282" s="196"/>
      <c r="BD1282" s="257"/>
      <c r="BE1282" s="255"/>
      <c r="BF1282" s="255"/>
      <c r="BG1282" s="255"/>
      <c r="BH1282" s="196"/>
    </row>
    <row r="1283" spans="1:60" ht="6" customHeight="1">
      <c r="A1283" s="255"/>
      <c r="B1283" s="257"/>
      <c r="C1283" s="258"/>
      <c r="BC1283" s="196"/>
      <c r="BD1283" s="257"/>
      <c r="BE1283" s="255"/>
      <c r="BF1283" s="255"/>
      <c r="BG1283" s="255"/>
      <c r="BH1283" s="196"/>
    </row>
    <row r="1284" spans="1:60" ht="6" customHeight="1">
      <c r="A1284" s="255"/>
      <c r="B1284" s="257"/>
      <c r="C1284" s="258"/>
      <c r="BC1284" s="196"/>
      <c r="BD1284" s="257"/>
      <c r="BE1284" s="255"/>
      <c r="BF1284" s="255"/>
      <c r="BG1284" s="255"/>
      <c r="BH1284" s="196"/>
    </row>
    <row r="1285" spans="1:60" ht="6" customHeight="1">
      <c r="A1285" s="255"/>
      <c r="B1285" s="257"/>
      <c r="C1285" s="258"/>
      <c r="BC1285" s="196"/>
      <c r="BD1285" s="257"/>
      <c r="BE1285" s="255"/>
      <c r="BF1285" s="255"/>
      <c r="BG1285" s="255"/>
      <c r="BH1285" s="196"/>
    </row>
    <row r="1286" spans="1:60" ht="6" customHeight="1">
      <c r="A1286" s="255"/>
      <c r="B1286" s="257"/>
      <c r="C1286" s="258"/>
      <c r="BC1286" s="196"/>
      <c r="BD1286" s="257"/>
      <c r="BE1286" s="255"/>
      <c r="BF1286" s="255"/>
      <c r="BG1286" s="255"/>
      <c r="BH1286" s="196"/>
    </row>
    <row r="1287" spans="1:60" ht="6" customHeight="1">
      <c r="A1287" s="255"/>
      <c r="B1287" s="257"/>
      <c r="C1287" s="258"/>
      <c r="BC1287" s="196"/>
      <c r="BD1287" s="257"/>
      <c r="BE1287" s="255"/>
      <c r="BF1287" s="255"/>
      <c r="BG1287" s="255"/>
      <c r="BH1287" s="196"/>
    </row>
    <row r="1288" spans="1:60" ht="6" customHeight="1">
      <c r="A1288" s="255"/>
      <c r="B1288" s="257"/>
      <c r="C1288" s="258"/>
      <c r="BC1288" s="196"/>
      <c r="BD1288" s="257"/>
      <c r="BE1288" s="255"/>
      <c r="BF1288" s="255"/>
      <c r="BG1288" s="255"/>
      <c r="BH1288" s="196"/>
    </row>
    <row r="1289" spans="1:60" ht="6" customHeight="1">
      <c r="A1289" s="255"/>
      <c r="B1289" s="257"/>
      <c r="C1289" s="258"/>
      <c r="BC1289" s="196"/>
      <c r="BD1289" s="257"/>
      <c r="BE1289" s="255"/>
      <c r="BF1289" s="255"/>
      <c r="BG1289" s="255"/>
      <c r="BH1289" s="196"/>
    </row>
    <row r="1290" spans="1:60" ht="6" customHeight="1">
      <c r="A1290" s="255"/>
      <c r="B1290" s="257"/>
      <c r="C1290" s="258"/>
      <c r="BC1290" s="196"/>
      <c r="BD1290" s="257"/>
      <c r="BE1290" s="255"/>
      <c r="BF1290" s="255"/>
      <c r="BG1290" s="255"/>
      <c r="BH1290" s="196"/>
    </row>
    <row r="1291" spans="1:60" ht="6" customHeight="1">
      <c r="A1291" s="255"/>
      <c r="B1291" s="257"/>
      <c r="C1291" s="258"/>
      <c r="BC1291" s="196"/>
      <c r="BD1291" s="257"/>
      <c r="BE1291" s="255"/>
      <c r="BF1291" s="255"/>
      <c r="BG1291" s="255"/>
      <c r="BH1291" s="196"/>
    </row>
    <row r="1292" spans="1:60" ht="6" customHeight="1">
      <c r="A1292" s="255"/>
      <c r="B1292" s="257"/>
      <c r="C1292" s="258"/>
      <c r="BC1292" s="196"/>
      <c r="BD1292" s="257"/>
      <c r="BE1292" s="255"/>
      <c r="BF1292" s="255"/>
      <c r="BG1292" s="255"/>
      <c r="BH1292" s="196"/>
    </row>
    <row r="1293" spans="1:60" ht="6" customHeight="1">
      <c r="A1293" s="255"/>
      <c r="B1293" s="257"/>
      <c r="C1293" s="258"/>
      <c r="BC1293" s="196"/>
      <c r="BD1293" s="257"/>
      <c r="BE1293" s="255"/>
      <c r="BF1293" s="255"/>
      <c r="BG1293" s="255"/>
      <c r="BH1293" s="196"/>
    </row>
    <row r="1294" spans="1:60" ht="6" customHeight="1">
      <c r="A1294" s="255"/>
      <c r="B1294" s="257"/>
      <c r="C1294" s="258"/>
      <c r="BC1294" s="196"/>
      <c r="BD1294" s="257"/>
      <c r="BE1294" s="255"/>
      <c r="BF1294" s="255"/>
      <c r="BG1294" s="255"/>
      <c r="BH1294" s="196"/>
    </row>
    <row r="1295" spans="1:60" ht="6" customHeight="1">
      <c r="A1295" s="255"/>
      <c r="B1295" s="257"/>
      <c r="C1295" s="258"/>
      <c r="BC1295" s="196"/>
      <c r="BD1295" s="257"/>
      <c r="BE1295" s="255"/>
      <c r="BF1295" s="255"/>
      <c r="BG1295" s="255"/>
      <c r="BH1295" s="196"/>
    </row>
    <row r="1296" spans="1:60" ht="6" customHeight="1">
      <c r="A1296" s="255"/>
      <c r="B1296" s="257"/>
      <c r="C1296" s="258"/>
      <c r="BC1296" s="196"/>
      <c r="BD1296" s="257"/>
      <c r="BE1296" s="255"/>
      <c r="BF1296" s="255"/>
      <c r="BG1296" s="255"/>
      <c r="BH1296" s="196"/>
    </row>
    <row r="1297" spans="1:60" ht="6" customHeight="1">
      <c r="A1297" s="255"/>
      <c r="B1297" s="257"/>
      <c r="C1297" s="258"/>
      <c r="BC1297" s="196"/>
      <c r="BD1297" s="257"/>
      <c r="BE1297" s="255"/>
      <c r="BF1297" s="255"/>
      <c r="BG1297" s="255"/>
      <c r="BH1297" s="196"/>
    </row>
    <row r="1298" spans="1:60" ht="6" customHeight="1">
      <c r="A1298" s="255"/>
      <c r="B1298" s="257"/>
      <c r="C1298" s="258"/>
      <c r="BC1298" s="196"/>
      <c r="BD1298" s="257"/>
      <c r="BE1298" s="255"/>
      <c r="BF1298" s="255"/>
      <c r="BG1298" s="255"/>
      <c r="BH1298" s="196"/>
    </row>
    <row r="1299" spans="1:60" ht="6" customHeight="1">
      <c r="A1299" s="255"/>
      <c r="B1299" s="257"/>
      <c r="C1299" s="258"/>
      <c r="BC1299" s="196"/>
      <c r="BD1299" s="257"/>
      <c r="BE1299" s="255"/>
      <c r="BF1299" s="255"/>
      <c r="BG1299" s="255"/>
      <c r="BH1299" s="196"/>
    </row>
    <row r="1300" spans="1:60" ht="6" customHeight="1">
      <c r="A1300" s="255"/>
      <c r="B1300" s="257"/>
      <c r="C1300" s="258"/>
      <c r="BC1300" s="196"/>
      <c r="BD1300" s="257"/>
      <c r="BE1300" s="255"/>
      <c r="BF1300" s="255"/>
      <c r="BG1300" s="255"/>
      <c r="BH1300" s="196"/>
    </row>
    <row r="1301" spans="1:60" ht="6" customHeight="1">
      <c r="A1301" s="255"/>
      <c r="B1301" s="257"/>
      <c r="C1301" s="258"/>
      <c r="BC1301" s="196"/>
      <c r="BD1301" s="257"/>
      <c r="BE1301" s="255"/>
      <c r="BF1301" s="255"/>
      <c r="BG1301" s="255"/>
      <c r="BH1301" s="196"/>
    </row>
    <row r="1302" spans="1:60" ht="6" customHeight="1">
      <c r="A1302" s="255"/>
      <c r="B1302" s="257"/>
      <c r="C1302" s="258"/>
      <c r="BC1302" s="196"/>
      <c r="BD1302" s="257"/>
      <c r="BE1302" s="255"/>
      <c r="BF1302" s="255"/>
      <c r="BG1302" s="255"/>
      <c r="BH1302" s="196"/>
    </row>
    <row r="1303" spans="1:60" ht="6" customHeight="1">
      <c r="A1303" s="255"/>
      <c r="B1303" s="257"/>
      <c r="C1303" s="258"/>
      <c r="BC1303" s="196"/>
      <c r="BD1303" s="257"/>
      <c r="BE1303" s="255"/>
      <c r="BF1303" s="255"/>
      <c r="BG1303" s="255"/>
      <c r="BH1303" s="196"/>
    </row>
    <row r="1304" spans="1:60" ht="6" customHeight="1">
      <c r="A1304" s="255"/>
      <c r="B1304" s="257"/>
      <c r="C1304" s="258"/>
      <c r="BC1304" s="196"/>
      <c r="BD1304" s="257"/>
      <c r="BE1304" s="255"/>
      <c r="BF1304" s="255"/>
      <c r="BG1304" s="255"/>
      <c r="BH1304" s="196"/>
    </row>
    <row r="1305" spans="1:60" ht="6" customHeight="1">
      <c r="A1305" s="255"/>
      <c r="B1305" s="257"/>
      <c r="C1305" s="258"/>
      <c r="BC1305" s="196"/>
      <c r="BD1305" s="257"/>
      <c r="BE1305" s="255"/>
      <c r="BF1305" s="255"/>
      <c r="BG1305" s="255"/>
      <c r="BH1305" s="196"/>
    </row>
    <row r="1306" spans="1:60" ht="6" customHeight="1">
      <c r="A1306" s="255"/>
      <c r="B1306" s="257"/>
      <c r="C1306" s="258"/>
      <c r="BC1306" s="196"/>
      <c r="BD1306" s="257"/>
      <c r="BE1306" s="255"/>
      <c r="BF1306" s="255"/>
      <c r="BG1306" s="255"/>
      <c r="BH1306" s="196"/>
    </row>
    <row r="1307" spans="1:60" ht="6" customHeight="1">
      <c r="A1307" s="255"/>
      <c r="B1307" s="257"/>
      <c r="C1307" s="258"/>
      <c r="BC1307" s="196"/>
      <c r="BD1307" s="257"/>
      <c r="BE1307" s="255"/>
      <c r="BF1307" s="255"/>
      <c r="BG1307" s="255"/>
      <c r="BH1307" s="196"/>
    </row>
    <row r="1308" spans="1:60" ht="6" customHeight="1">
      <c r="A1308" s="255"/>
      <c r="B1308" s="257"/>
      <c r="C1308" s="258"/>
      <c r="BC1308" s="196"/>
      <c r="BD1308" s="257"/>
      <c r="BE1308" s="255"/>
      <c r="BF1308" s="255"/>
      <c r="BG1308" s="255"/>
      <c r="BH1308" s="196"/>
    </row>
    <row r="1309" spans="1:60" ht="6" customHeight="1">
      <c r="A1309" s="255"/>
      <c r="B1309" s="257"/>
      <c r="C1309" s="258"/>
      <c r="BC1309" s="196"/>
      <c r="BD1309" s="257"/>
      <c r="BE1309" s="255"/>
      <c r="BF1309" s="255"/>
      <c r="BG1309" s="255"/>
      <c r="BH1309" s="196"/>
    </row>
    <row r="1310" spans="1:60" ht="6" customHeight="1">
      <c r="A1310" s="255"/>
      <c r="B1310" s="257"/>
      <c r="C1310" s="258"/>
      <c r="BC1310" s="196"/>
      <c r="BD1310" s="257"/>
      <c r="BE1310" s="255"/>
      <c r="BF1310" s="255"/>
      <c r="BG1310" s="255"/>
      <c r="BH1310" s="196"/>
    </row>
    <row r="1311" spans="1:60" ht="6" customHeight="1">
      <c r="A1311" s="255"/>
      <c r="B1311" s="257"/>
      <c r="C1311" s="258"/>
      <c r="BC1311" s="196"/>
      <c r="BD1311" s="257"/>
      <c r="BE1311" s="255"/>
      <c r="BF1311" s="255"/>
      <c r="BG1311" s="255"/>
      <c r="BH1311" s="196"/>
    </row>
    <row r="1312" spans="1:60" ht="6" customHeight="1">
      <c r="A1312" s="255"/>
      <c r="B1312" s="257"/>
      <c r="C1312" s="258"/>
      <c r="BC1312" s="196"/>
      <c r="BD1312" s="257"/>
      <c r="BE1312" s="255"/>
      <c r="BF1312" s="255"/>
      <c r="BG1312" s="255"/>
      <c r="BH1312" s="196"/>
    </row>
    <row r="1313" spans="1:60" ht="6" customHeight="1">
      <c r="A1313" s="255"/>
      <c r="B1313" s="257"/>
      <c r="C1313" s="258"/>
      <c r="BC1313" s="196"/>
      <c r="BD1313" s="257"/>
      <c r="BE1313" s="255"/>
      <c r="BF1313" s="255"/>
      <c r="BG1313" s="255"/>
      <c r="BH1313" s="196"/>
    </row>
    <row r="1314" spans="1:60" ht="6" customHeight="1">
      <c r="A1314" s="255"/>
      <c r="B1314" s="257"/>
      <c r="C1314" s="258"/>
      <c r="BC1314" s="196"/>
      <c r="BD1314" s="257"/>
      <c r="BE1314" s="255"/>
      <c r="BF1314" s="255"/>
      <c r="BG1314" s="255"/>
      <c r="BH1314" s="196"/>
    </row>
    <row r="1315" spans="1:60" ht="6" customHeight="1">
      <c r="A1315" s="255"/>
      <c r="B1315" s="257"/>
      <c r="C1315" s="258"/>
      <c r="BC1315" s="196"/>
      <c r="BD1315" s="257"/>
      <c r="BE1315" s="255"/>
      <c r="BF1315" s="255"/>
      <c r="BG1315" s="255"/>
      <c r="BH1315" s="196"/>
    </row>
    <row r="1316" spans="1:60" ht="6" customHeight="1">
      <c r="A1316" s="255"/>
      <c r="B1316" s="257"/>
      <c r="C1316" s="258"/>
      <c r="BC1316" s="196"/>
      <c r="BD1316" s="257"/>
      <c r="BE1316" s="255"/>
      <c r="BF1316" s="255"/>
      <c r="BG1316" s="255"/>
      <c r="BH1316" s="196"/>
    </row>
    <row r="1317" spans="1:60" ht="6" customHeight="1">
      <c r="A1317" s="255"/>
      <c r="B1317" s="257"/>
      <c r="C1317" s="258"/>
      <c r="BC1317" s="196"/>
      <c r="BD1317" s="257"/>
      <c r="BE1317" s="255"/>
      <c r="BF1317" s="255"/>
      <c r="BG1317" s="255"/>
      <c r="BH1317" s="196"/>
    </row>
    <row r="1318" spans="1:60" ht="6" customHeight="1">
      <c r="A1318" s="255"/>
      <c r="B1318" s="257"/>
      <c r="C1318" s="258"/>
      <c r="BC1318" s="196"/>
      <c r="BD1318" s="257"/>
      <c r="BE1318" s="255"/>
      <c r="BF1318" s="255"/>
      <c r="BG1318" s="255"/>
      <c r="BH1318" s="196"/>
    </row>
    <row r="1319" spans="1:60" ht="6" customHeight="1">
      <c r="A1319" s="255"/>
      <c r="B1319" s="257"/>
      <c r="C1319" s="258"/>
      <c r="BC1319" s="196"/>
      <c r="BD1319" s="257"/>
      <c r="BE1319" s="255"/>
      <c r="BF1319" s="255"/>
      <c r="BG1319" s="255"/>
      <c r="BH1319" s="196"/>
    </row>
    <row r="1320" spans="1:60" ht="6" customHeight="1">
      <c r="A1320" s="255"/>
      <c r="B1320" s="257"/>
      <c r="C1320" s="258"/>
      <c r="BC1320" s="196"/>
      <c r="BD1320" s="257"/>
      <c r="BE1320" s="255"/>
      <c r="BF1320" s="255"/>
      <c r="BG1320" s="255"/>
      <c r="BH1320" s="196"/>
    </row>
    <row r="1321" spans="1:60" ht="6" customHeight="1">
      <c r="A1321" s="255"/>
      <c r="B1321" s="257"/>
      <c r="C1321" s="258"/>
      <c r="BC1321" s="196"/>
      <c r="BD1321" s="257"/>
      <c r="BE1321" s="255"/>
      <c r="BF1321" s="255"/>
      <c r="BG1321" s="255"/>
      <c r="BH1321" s="196"/>
    </row>
    <row r="1322" spans="1:60" ht="6" customHeight="1">
      <c r="A1322" s="255"/>
      <c r="B1322" s="257"/>
      <c r="C1322" s="258"/>
      <c r="BC1322" s="196"/>
      <c r="BD1322" s="257"/>
      <c r="BE1322" s="255"/>
      <c r="BF1322" s="255"/>
      <c r="BG1322" s="255"/>
      <c r="BH1322" s="196"/>
    </row>
    <row r="1323" spans="1:60" ht="6" customHeight="1">
      <c r="A1323" s="255"/>
      <c r="B1323" s="257"/>
      <c r="C1323" s="258"/>
      <c r="BC1323" s="196"/>
      <c r="BD1323" s="257"/>
      <c r="BE1323" s="255"/>
      <c r="BF1323" s="255"/>
      <c r="BG1323" s="255"/>
      <c r="BH1323" s="196"/>
    </row>
    <row r="1324" spans="1:60" ht="6" customHeight="1">
      <c r="A1324" s="255"/>
      <c r="B1324" s="257"/>
      <c r="C1324" s="258"/>
      <c r="BC1324" s="196"/>
      <c r="BD1324" s="257"/>
      <c r="BE1324" s="255"/>
      <c r="BF1324" s="255"/>
      <c r="BG1324" s="255"/>
      <c r="BH1324" s="196"/>
    </row>
    <row r="1325" spans="1:60" ht="6" customHeight="1">
      <c r="A1325" s="255"/>
      <c r="B1325" s="257"/>
      <c r="C1325" s="258"/>
      <c r="BC1325" s="196"/>
      <c r="BD1325" s="257"/>
      <c r="BE1325" s="255"/>
      <c r="BF1325" s="255"/>
      <c r="BG1325" s="255"/>
      <c r="BH1325" s="196"/>
    </row>
    <row r="1326" spans="1:60" ht="6" customHeight="1">
      <c r="A1326" s="255"/>
      <c r="B1326" s="257"/>
      <c r="C1326" s="258"/>
      <c r="BC1326" s="196"/>
      <c r="BD1326" s="257"/>
      <c r="BE1326" s="255"/>
      <c r="BF1326" s="255"/>
      <c r="BG1326" s="255"/>
      <c r="BH1326" s="196"/>
    </row>
    <row r="1327" spans="1:60" ht="6" customHeight="1">
      <c r="A1327" s="255"/>
      <c r="B1327" s="257"/>
      <c r="C1327" s="258"/>
      <c r="BC1327" s="196"/>
      <c r="BD1327" s="257"/>
      <c r="BE1327" s="255"/>
      <c r="BF1327" s="255"/>
      <c r="BG1327" s="255"/>
      <c r="BH1327" s="196"/>
    </row>
    <row r="1328" spans="1:60" ht="6" customHeight="1">
      <c r="A1328" s="255"/>
      <c r="B1328" s="257"/>
      <c r="C1328" s="258"/>
      <c r="BC1328" s="196"/>
      <c r="BD1328" s="257"/>
      <c r="BE1328" s="255"/>
      <c r="BF1328" s="255"/>
      <c r="BG1328" s="255"/>
      <c r="BH1328" s="196"/>
    </row>
    <row r="1329" spans="1:60" ht="6" customHeight="1">
      <c r="A1329" s="255"/>
      <c r="B1329" s="257"/>
      <c r="C1329" s="258"/>
      <c r="BC1329" s="196"/>
      <c r="BD1329" s="257"/>
      <c r="BE1329" s="255"/>
      <c r="BF1329" s="255"/>
      <c r="BG1329" s="255"/>
      <c r="BH1329" s="196"/>
    </row>
    <row r="1330" spans="1:60" ht="6" customHeight="1">
      <c r="A1330" s="255"/>
      <c r="B1330" s="257"/>
      <c r="C1330" s="258"/>
      <c r="BC1330" s="196"/>
      <c r="BD1330" s="257"/>
      <c r="BE1330" s="255"/>
      <c r="BF1330" s="255"/>
      <c r="BG1330" s="255"/>
      <c r="BH1330" s="196"/>
    </row>
    <row r="1331" spans="1:60" ht="6" customHeight="1">
      <c r="A1331" s="255"/>
      <c r="B1331" s="257"/>
      <c r="C1331" s="258"/>
      <c r="BC1331" s="196"/>
      <c r="BD1331" s="257"/>
      <c r="BE1331" s="255"/>
      <c r="BF1331" s="255"/>
      <c r="BG1331" s="255"/>
      <c r="BH1331" s="196"/>
    </row>
    <row r="1332" spans="1:60" ht="6" customHeight="1">
      <c r="A1332" s="255"/>
      <c r="B1332" s="257"/>
      <c r="C1332" s="258"/>
      <c r="BC1332" s="196"/>
      <c r="BD1332" s="257"/>
      <c r="BE1332" s="255"/>
      <c r="BF1332" s="255"/>
      <c r="BG1332" s="255"/>
      <c r="BH1332" s="196"/>
    </row>
    <row r="1333" spans="1:60" ht="6" customHeight="1">
      <c r="A1333" s="255"/>
      <c r="B1333" s="257"/>
      <c r="C1333" s="258"/>
      <c r="BC1333" s="196"/>
      <c r="BD1333" s="257"/>
      <c r="BE1333" s="255"/>
      <c r="BF1333" s="255"/>
      <c r="BG1333" s="255"/>
      <c r="BH1333" s="196"/>
    </row>
    <row r="1334" spans="1:60" ht="6" customHeight="1">
      <c r="A1334" s="255"/>
      <c r="B1334" s="257"/>
      <c r="C1334" s="258"/>
      <c r="BC1334" s="196"/>
      <c r="BD1334" s="257"/>
      <c r="BE1334" s="255"/>
      <c r="BF1334" s="255"/>
      <c r="BG1334" s="255"/>
      <c r="BH1334" s="196"/>
    </row>
    <row r="1335" spans="1:60" ht="6" customHeight="1">
      <c r="A1335" s="255"/>
      <c r="B1335" s="257"/>
      <c r="C1335" s="258"/>
      <c r="BC1335" s="196"/>
      <c r="BD1335" s="257"/>
      <c r="BE1335" s="255"/>
      <c r="BF1335" s="255"/>
      <c r="BG1335" s="255"/>
      <c r="BH1335" s="196"/>
    </row>
    <row r="1336" spans="1:60" ht="6" customHeight="1">
      <c r="A1336" s="255"/>
      <c r="B1336" s="257"/>
      <c r="C1336" s="258"/>
      <c r="BC1336" s="196"/>
      <c r="BD1336" s="257"/>
      <c r="BE1336" s="255"/>
      <c r="BF1336" s="255"/>
      <c r="BG1336" s="255"/>
      <c r="BH1336" s="196"/>
    </row>
    <row r="1337" spans="1:60" ht="6" customHeight="1">
      <c r="A1337" s="255"/>
      <c r="B1337" s="257"/>
      <c r="C1337" s="258"/>
      <c r="BC1337" s="196"/>
      <c r="BD1337" s="257"/>
      <c r="BE1337" s="255"/>
      <c r="BF1337" s="255"/>
      <c r="BG1337" s="255"/>
      <c r="BH1337" s="196"/>
    </row>
    <row r="1338" spans="1:60" ht="6" customHeight="1">
      <c r="A1338" s="255"/>
      <c r="B1338" s="257"/>
      <c r="C1338" s="258"/>
      <c r="BC1338" s="196"/>
      <c r="BD1338" s="257"/>
      <c r="BE1338" s="255"/>
      <c r="BF1338" s="255"/>
      <c r="BG1338" s="255"/>
      <c r="BH1338" s="196"/>
    </row>
    <row r="1339" spans="1:60" ht="6" customHeight="1">
      <c r="A1339" s="255"/>
      <c r="B1339" s="257"/>
      <c r="C1339" s="258"/>
      <c r="BC1339" s="196"/>
      <c r="BD1339" s="257"/>
      <c r="BE1339" s="255"/>
      <c r="BF1339" s="255"/>
      <c r="BG1339" s="255"/>
      <c r="BH1339" s="196"/>
    </row>
    <row r="1340" spans="1:60" ht="6" customHeight="1">
      <c r="A1340" s="255"/>
      <c r="B1340" s="257"/>
      <c r="C1340" s="258"/>
      <c r="BC1340" s="196"/>
      <c r="BD1340" s="257"/>
      <c r="BE1340" s="255"/>
      <c r="BF1340" s="255"/>
      <c r="BG1340" s="255"/>
      <c r="BH1340" s="196"/>
    </row>
    <row r="1341" spans="1:60" ht="6" customHeight="1">
      <c r="A1341" s="255"/>
      <c r="B1341" s="257"/>
      <c r="C1341" s="258"/>
      <c r="BC1341" s="196"/>
      <c r="BD1341" s="257"/>
      <c r="BE1341" s="255"/>
      <c r="BF1341" s="255"/>
      <c r="BG1341" s="255"/>
      <c r="BH1341" s="196"/>
    </row>
    <row r="1342" spans="1:60" ht="6" customHeight="1">
      <c r="A1342" s="255"/>
      <c r="B1342" s="257"/>
      <c r="C1342" s="258"/>
      <c r="BC1342" s="196"/>
      <c r="BD1342" s="257"/>
      <c r="BE1342" s="255"/>
      <c r="BF1342" s="255"/>
      <c r="BG1342" s="255"/>
      <c r="BH1342" s="196"/>
    </row>
    <row r="1343" spans="1:60" ht="6" customHeight="1">
      <c r="A1343" s="255"/>
      <c r="B1343" s="257"/>
      <c r="C1343" s="258"/>
      <c r="BC1343" s="196"/>
      <c r="BD1343" s="257"/>
      <c r="BE1343" s="255"/>
      <c r="BF1343" s="255"/>
      <c r="BG1343" s="255"/>
      <c r="BH1343" s="196"/>
    </row>
    <row r="1344" spans="1:60" ht="6" customHeight="1">
      <c r="A1344" s="255"/>
      <c r="B1344" s="257"/>
      <c r="C1344" s="258"/>
      <c r="BC1344" s="196"/>
      <c r="BD1344" s="257"/>
      <c r="BE1344" s="255"/>
      <c r="BF1344" s="255"/>
      <c r="BG1344" s="255"/>
      <c r="BH1344" s="196"/>
    </row>
    <row r="1345" spans="1:60" ht="6" customHeight="1">
      <c r="A1345" s="255"/>
      <c r="B1345" s="257"/>
      <c r="C1345" s="258"/>
      <c r="BC1345" s="196"/>
      <c r="BD1345" s="257"/>
      <c r="BE1345" s="255"/>
      <c r="BF1345" s="255"/>
      <c r="BG1345" s="255"/>
      <c r="BH1345" s="196"/>
    </row>
    <row r="1346" spans="1:60" ht="6" customHeight="1">
      <c r="A1346" s="255"/>
      <c r="B1346" s="257"/>
      <c r="C1346" s="258"/>
      <c r="BC1346" s="196"/>
      <c r="BD1346" s="257"/>
      <c r="BE1346" s="255"/>
      <c r="BF1346" s="255"/>
      <c r="BG1346" s="255"/>
      <c r="BH1346" s="196"/>
    </row>
    <row r="1347" spans="1:60" ht="6" customHeight="1">
      <c r="A1347" s="255"/>
      <c r="B1347" s="257"/>
      <c r="C1347" s="258"/>
      <c r="BC1347" s="196"/>
      <c r="BD1347" s="257"/>
      <c r="BE1347" s="255"/>
      <c r="BF1347" s="255"/>
      <c r="BG1347" s="255"/>
      <c r="BH1347" s="196"/>
    </row>
    <row r="1348" spans="1:60" ht="6" customHeight="1">
      <c r="A1348" s="255"/>
      <c r="B1348" s="257"/>
      <c r="C1348" s="258"/>
      <c r="BC1348" s="196"/>
      <c r="BD1348" s="257"/>
      <c r="BE1348" s="255"/>
      <c r="BF1348" s="255"/>
      <c r="BG1348" s="255"/>
      <c r="BH1348" s="196"/>
    </row>
    <row r="1349" spans="1:60" ht="6" customHeight="1">
      <c r="A1349" s="255"/>
      <c r="B1349" s="257"/>
      <c r="C1349" s="258"/>
      <c r="BC1349" s="196"/>
      <c r="BD1349" s="257"/>
      <c r="BE1349" s="255"/>
      <c r="BF1349" s="255"/>
      <c r="BG1349" s="255"/>
      <c r="BH1349" s="196"/>
    </row>
    <row r="1350" spans="1:60" ht="6" customHeight="1">
      <c r="A1350" s="255"/>
      <c r="B1350" s="257"/>
      <c r="C1350" s="258"/>
      <c r="BC1350" s="196"/>
      <c r="BD1350" s="257"/>
      <c r="BE1350" s="255"/>
      <c r="BF1350" s="255"/>
      <c r="BG1350" s="255"/>
      <c r="BH1350" s="196"/>
    </row>
    <row r="1351" spans="1:60" ht="6" customHeight="1">
      <c r="A1351" s="255"/>
      <c r="B1351" s="257"/>
      <c r="C1351" s="258"/>
      <c r="BC1351" s="196"/>
      <c r="BD1351" s="257"/>
      <c r="BE1351" s="255"/>
      <c r="BF1351" s="255"/>
      <c r="BG1351" s="255"/>
      <c r="BH1351" s="196"/>
    </row>
    <row r="1352" spans="1:60" ht="6" customHeight="1">
      <c r="A1352" s="255"/>
      <c r="B1352" s="257"/>
      <c r="C1352" s="258"/>
      <c r="BC1352" s="196"/>
      <c r="BD1352" s="257"/>
      <c r="BE1352" s="255"/>
      <c r="BF1352" s="255"/>
      <c r="BG1352" s="255"/>
      <c r="BH1352" s="196"/>
    </row>
    <row r="1353" spans="1:60" ht="6" customHeight="1">
      <c r="A1353" s="255"/>
      <c r="B1353" s="257"/>
      <c r="C1353" s="258"/>
      <c r="BC1353" s="196"/>
      <c r="BD1353" s="257"/>
      <c r="BE1353" s="255"/>
      <c r="BF1353" s="255"/>
      <c r="BG1353" s="255"/>
      <c r="BH1353" s="196"/>
    </row>
    <row r="1354" spans="1:60" ht="6" customHeight="1">
      <c r="A1354" s="255"/>
      <c r="B1354" s="257"/>
      <c r="C1354" s="258"/>
      <c r="BC1354" s="196"/>
      <c r="BD1354" s="257"/>
      <c r="BE1354" s="255"/>
      <c r="BF1354" s="255"/>
      <c r="BG1354" s="255"/>
      <c r="BH1354" s="196"/>
    </row>
    <row r="1355" spans="1:60" ht="6" customHeight="1">
      <c r="A1355" s="255"/>
      <c r="B1355" s="257"/>
      <c r="C1355" s="258"/>
      <c r="BC1355" s="196"/>
      <c r="BD1355" s="257"/>
      <c r="BE1355" s="255"/>
      <c r="BF1355" s="255"/>
      <c r="BG1355" s="255"/>
      <c r="BH1355" s="196"/>
    </row>
    <row r="1356" spans="1:60" ht="6" customHeight="1">
      <c r="A1356" s="255"/>
      <c r="B1356" s="257"/>
      <c r="C1356" s="258"/>
      <c r="BC1356" s="196"/>
      <c r="BD1356" s="257"/>
      <c r="BE1356" s="255"/>
      <c r="BF1356" s="255"/>
      <c r="BG1356" s="255"/>
      <c r="BH1356" s="196"/>
    </row>
    <row r="1357" spans="1:60" ht="6" customHeight="1">
      <c r="A1357" s="255"/>
      <c r="B1357" s="257"/>
      <c r="C1357" s="258"/>
      <c r="BC1357" s="196"/>
      <c r="BD1357" s="257"/>
      <c r="BE1357" s="255"/>
      <c r="BF1357" s="255"/>
      <c r="BG1357" s="255"/>
      <c r="BH1357" s="196"/>
    </row>
    <row r="1358" spans="1:60" ht="6" customHeight="1">
      <c r="A1358" s="255"/>
      <c r="B1358" s="257"/>
      <c r="C1358" s="258"/>
      <c r="BC1358" s="196"/>
      <c r="BD1358" s="257"/>
      <c r="BE1358" s="255"/>
      <c r="BF1358" s="255"/>
      <c r="BG1358" s="255"/>
      <c r="BH1358" s="196"/>
    </row>
    <row r="1359" spans="1:60" ht="6" customHeight="1">
      <c r="A1359" s="255"/>
      <c r="B1359" s="257"/>
      <c r="C1359" s="258"/>
      <c r="BC1359" s="196"/>
      <c r="BD1359" s="257"/>
      <c r="BE1359" s="255"/>
      <c r="BF1359" s="255"/>
      <c r="BG1359" s="255"/>
      <c r="BH1359" s="196"/>
    </row>
    <row r="1360" spans="1:60" ht="6" customHeight="1">
      <c r="A1360" s="255"/>
      <c r="B1360" s="257"/>
      <c r="C1360" s="258"/>
      <c r="BC1360" s="196"/>
      <c r="BD1360" s="257"/>
      <c r="BE1360" s="255"/>
      <c r="BF1360" s="255"/>
      <c r="BG1360" s="255"/>
      <c r="BH1360" s="196"/>
    </row>
    <row r="1361" spans="1:60" ht="6" customHeight="1">
      <c r="A1361" s="255"/>
      <c r="B1361" s="257"/>
      <c r="C1361" s="258"/>
      <c r="BC1361" s="196"/>
      <c r="BD1361" s="257"/>
      <c r="BE1361" s="255"/>
      <c r="BF1361" s="255"/>
      <c r="BG1361" s="255"/>
      <c r="BH1361" s="196"/>
    </row>
    <row r="1362" spans="1:60" ht="6" customHeight="1">
      <c r="A1362" s="255"/>
      <c r="B1362" s="257"/>
      <c r="C1362" s="258"/>
      <c r="BC1362" s="196"/>
      <c r="BD1362" s="257"/>
      <c r="BE1362" s="255"/>
      <c r="BF1362" s="255"/>
      <c r="BG1362" s="255"/>
      <c r="BH1362" s="196"/>
    </row>
    <row r="1363" spans="1:60" ht="6" customHeight="1">
      <c r="A1363" s="255"/>
      <c r="B1363" s="257"/>
      <c r="C1363" s="258"/>
      <c r="BC1363" s="196"/>
      <c r="BD1363" s="257"/>
      <c r="BE1363" s="255"/>
      <c r="BF1363" s="255"/>
      <c r="BG1363" s="255"/>
      <c r="BH1363" s="196"/>
    </row>
    <row r="1364" spans="1:60" ht="6" customHeight="1">
      <c r="A1364" s="255"/>
      <c r="B1364" s="257"/>
      <c r="C1364" s="258"/>
      <c r="BC1364" s="196"/>
      <c r="BD1364" s="257"/>
      <c r="BE1364" s="255"/>
      <c r="BF1364" s="255"/>
      <c r="BG1364" s="255"/>
      <c r="BH1364" s="196"/>
    </row>
    <row r="1365" spans="1:60" ht="6" customHeight="1">
      <c r="A1365" s="255"/>
      <c r="B1365" s="257"/>
      <c r="C1365" s="258"/>
      <c r="BC1365" s="196"/>
      <c r="BD1365" s="257"/>
      <c r="BE1365" s="255"/>
      <c r="BF1365" s="255"/>
      <c r="BG1365" s="255"/>
      <c r="BH1365" s="196"/>
    </row>
    <row r="1366" spans="1:60" ht="6" customHeight="1">
      <c r="A1366" s="255"/>
      <c r="B1366" s="257"/>
      <c r="C1366" s="258"/>
      <c r="BC1366" s="196"/>
      <c r="BD1366" s="257"/>
      <c r="BE1366" s="255"/>
      <c r="BF1366" s="255"/>
      <c r="BG1366" s="255"/>
      <c r="BH1366" s="196"/>
    </row>
    <row r="1367" spans="1:60" ht="6" customHeight="1">
      <c r="A1367" s="255"/>
      <c r="B1367" s="257"/>
      <c r="C1367" s="258"/>
      <c r="BC1367" s="196"/>
      <c r="BD1367" s="257"/>
      <c r="BE1367" s="255"/>
      <c r="BF1367" s="255"/>
      <c r="BG1367" s="255"/>
      <c r="BH1367" s="196"/>
    </row>
    <row r="1368" spans="1:60" ht="6" customHeight="1">
      <c r="A1368" s="255"/>
      <c r="B1368" s="257"/>
      <c r="C1368" s="258"/>
      <c r="BC1368" s="196"/>
      <c r="BD1368" s="257"/>
      <c r="BE1368" s="255"/>
      <c r="BF1368" s="255"/>
      <c r="BG1368" s="255"/>
      <c r="BH1368" s="196"/>
    </row>
    <row r="1369" spans="1:60" ht="6" customHeight="1">
      <c r="A1369" s="255"/>
      <c r="B1369" s="257"/>
      <c r="C1369" s="258"/>
      <c r="BC1369" s="196"/>
      <c r="BD1369" s="257"/>
      <c r="BE1369" s="255"/>
      <c r="BF1369" s="255"/>
      <c r="BG1369" s="255"/>
      <c r="BH1369" s="196"/>
    </row>
    <row r="1370" spans="1:60" ht="6" customHeight="1">
      <c r="A1370" s="255"/>
      <c r="B1370" s="257"/>
      <c r="C1370" s="258"/>
      <c r="BC1370" s="196"/>
      <c r="BD1370" s="257"/>
      <c r="BE1370" s="255"/>
      <c r="BF1370" s="255"/>
      <c r="BG1370" s="255"/>
      <c r="BH1370" s="196"/>
    </row>
    <row r="1371" spans="1:60" ht="6" customHeight="1">
      <c r="A1371" s="255"/>
      <c r="B1371" s="257"/>
      <c r="C1371" s="258"/>
      <c r="BC1371" s="196"/>
      <c r="BD1371" s="257"/>
      <c r="BE1371" s="255"/>
      <c r="BF1371" s="255"/>
      <c r="BG1371" s="255"/>
      <c r="BH1371" s="196"/>
    </row>
    <row r="1372" spans="1:60" ht="6" customHeight="1">
      <c r="A1372" s="255"/>
      <c r="B1372" s="257"/>
      <c r="C1372" s="258"/>
      <c r="BC1372" s="196"/>
      <c r="BD1372" s="257"/>
      <c r="BE1372" s="255"/>
      <c r="BF1372" s="255"/>
      <c r="BG1372" s="255"/>
      <c r="BH1372" s="196"/>
    </row>
    <row r="1373" spans="1:60" ht="6" customHeight="1">
      <c r="A1373" s="255"/>
      <c r="B1373" s="257"/>
      <c r="C1373" s="258"/>
      <c r="BC1373" s="196"/>
      <c r="BD1373" s="257"/>
      <c r="BE1373" s="255"/>
      <c r="BF1373" s="255"/>
      <c r="BG1373" s="255"/>
      <c r="BH1373" s="196"/>
    </row>
    <row r="1374" spans="1:60" ht="6" customHeight="1">
      <c r="A1374" s="255"/>
      <c r="B1374" s="257"/>
      <c r="C1374" s="258"/>
      <c r="BC1374" s="196"/>
      <c r="BD1374" s="257"/>
      <c r="BE1374" s="255"/>
      <c r="BF1374" s="255"/>
      <c r="BG1374" s="255"/>
      <c r="BH1374" s="196"/>
    </row>
    <row r="1375" spans="1:60" ht="6" customHeight="1">
      <c r="A1375" s="255"/>
      <c r="B1375" s="257"/>
      <c r="C1375" s="258"/>
      <c r="BC1375" s="196"/>
      <c r="BD1375" s="257"/>
      <c r="BE1375" s="255"/>
      <c r="BF1375" s="255"/>
      <c r="BG1375" s="255"/>
      <c r="BH1375" s="196"/>
    </row>
    <row r="1376" spans="1:60" ht="6" customHeight="1">
      <c r="A1376" s="255"/>
      <c r="B1376" s="257"/>
      <c r="C1376" s="258"/>
      <c r="BC1376" s="196"/>
      <c r="BD1376" s="257"/>
      <c r="BE1376" s="255"/>
      <c r="BF1376" s="255"/>
      <c r="BG1376" s="255"/>
      <c r="BH1376" s="196"/>
    </row>
    <row r="1377" spans="1:60" ht="6" customHeight="1">
      <c r="A1377" s="255"/>
      <c r="B1377" s="257"/>
      <c r="C1377" s="258"/>
      <c r="BC1377" s="196"/>
      <c r="BD1377" s="257"/>
      <c r="BE1377" s="255"/>
      <c r="BF1377" s="255"/>
      <c r="BG1377" s="255"/>
      <c r="BH1377" s="196"/>
    </row>
    <row r="1378" spans="1:60" ht="6" customHeight="1">
      <c r="A1378" s="255"/>
      <c r="B1378" s="257"/>
      <c r="C1378" s="258"/>
      <c r="BC1378" s="196"/>
      <c r="BD1378" s="257"/>
      <c r="BE1378" s="255"/>
      <c r="BF1378" s="255"/>
      <c r="BG1378" s="255"/>
      <c r="BH1378" s="196"/>
    </row>
    <row r="1379" spans="1:60" ht="6" customHeight="1">
      <c r="A1379" s="255"/>
      <c r="B1379" s="257"/>
      <c r="C1379" s="258"/>
      <c r="BC1379" s="196"/>
      <c r="BD1379" s="257"/>
      <c r="BE1379" s="255"/>
      <c r="BF1379" s="255"/>
      <c r="BG1379" s="255"/>
      <c r="BH1379" s="196"/>
    </row>
    <row r="1380" spans="1:60" ht="6" customHeight="1">
      <c r="A1380" s="255"/>
      <c r="B1380" s="257"/>
      <c r="C1380" s="258"/>
      <c r="BC1380" s="196"/>
      <c r="BD1380" s="257"/>
      <c r="BE1380" s="255"/>
      <c r="BF1380" s="255"/>
      <c r="BG1380" s="255"/>
      <c r="BH1380" s="196"/>
    </row>
    <row r="1381" spans="1:60" ht="6" customHeight="1">
      <c r="A1381" s="255"/>
      <c r="B1381" s="257"/>
      <c r="C1381" s="258"/>
      <c r="BC1381" s="196"/>
      <c r="BD1381" s="257"/>
      <c r="BE1381" s="255"/>
      <c r="BF1381" s="255"/>
      <c r="BG1381" s="255"/>
      <c r="BH1381" s="196"/>
    </row>
    <row r="1382" spans="1:60" ht="6" customHeight="1">
      <c r="A1382" s="255"/>
      <c r="B1382" s="257"/>
      <c r="C1382" s="258"/>
      <c r="BC1382" s="196"/>
      <c r="BD1382" s="257"/>
      <c r="BE1382" s="255"/>
      <c r="BF1382" s="255"/>
      <c r="BG1382" s="255"/>
      <c r="BH1382" s="196"/>
    </row>
    <row r="1383" spans="1:60" ht="6" customHeight="1">
      <c r="A1383" s="255"/>
      <c r="B1383" s="257"/>
      <c r="C1383" s="258"/>
      <c r="BC1383" s="196"/>
      <c r="BD1383" s="257"/>
      <c r="BE1383" s="255"/>
      <c r="BF1383" s="255"/>
      <c r="BG1383" s="255"/>
      <c r="BH1383" s="196"/>
    </row>
    <row r="1384" spans="1:60" ht="6" customHeight="1">
      <c r="A1384" s="255"/>
      <c r="B1384" s="257"/>
      <c r="C1384" s="258"/>
      <c r="BC1384" s="196"/>
      <c r="BD1384" s="257"/>
      <c r="BE1384" s="255"/>
      <c r="BF1384" s="255"/>
      <c r="BG1384" s="255"/>
      <c r="BH1384" s="196"/>
    </row>
    <row r="1385" spans="1:60" ht="6" customHeight="1">
      <c r="A1385" s="255"/>
      <c r="B1385" s="257"/>
      <c r="C1385" s="258"/>
      <c r="BC1385" s="196"/>
      <c r="BD1385" s="257"/>
      <c r="BE1385" s="255"/>
      <c r="BF1385" s="255"/>
      <c r="BG1385" s="255"/>
      <c r="BH1385" s="196"/>
    </row>
    <row r="1386" spans="1:60" ht="6" customHeight="1">
      <c r="A1386" s="255"/>
      <c r="B1386" s="257"/>
      <c r="C1386" s="258"/>
      <c r="BC1386" s="196"/>
      <c r="BD1386" s="257"/>
      <c r="BE1386" s="255"/>
      <c r="BF1386" s="255"/>
      <c r="BG1386" s="255"/>
      <c r="BH1386" s="196"/>
    </row>
    <row r="1387" spans="1:60" ht="6" customHeight="1">
      <c r="A1387" s="255"/>
      <c r="B1387" s="257"/>
      <c r="C1387" s="258"/>
      <c r="BC1387" s="196"/>
      <c r="BD1387" s="257"/>
      <c r="BE1387" s="255"/>
      <c r="BF1387" s="255"/>
      <c r="BG1387" s="255"/>
      <c r="BH1387" s="196"/>
    </row>
    <row r="1388" spans="1:60" ht="6" customHeight="1">
      <c r="A1388" s="255"/>
      <c r="B1388" s="257"/>
      <c r="C1388" s="258"/>
      <c r="BC1388" s="196"/>
      <c r="BD1388" s="257"/>
      <c r="BE1388" s="255"/>
      <c r="BF1388" s="255"/>
      <c r="BG1388" s="255"/>
      <c r="BH1388" s="196"/>
    </row>
    <row r="1389" spans="1:60" ht="6" customHeight="1">
      <c r="A1389" s="255"/>
      <c r="B1389" s="257"/>
      <c r="C1389" s="258"/>
      <c r="BC1389" s="196"/>
      <c r="BD1389" s="257"/>
      <c r="BE1389" s="255"/>
      <c r="BF1389" s="255"/>
      <c r="BG1389" s="255"/>
      <c r="BH1389" s="196"/>
    </row>
    <row r="1390" spans="1:60" ht="6" customHeight="1">
      <c r="A1390" s="255"/>
      <c r="B1390" s="257"/>
      <c r="C1390" s="258"/>
      <c r="BC1390" s="196"/>
      <c r="BD1390" s="257"/>
      <c r="BE1390" s="255"/>
      <c r="BF1390" s="255"/>
      <c r="BG1390" s="255"/>
      <c r="BH1390" s="196"/>
    </row>
    <row r="1391" spans="1:60" ht="6" customHeight="1">
      <c r="A1391" s="255"/>
      <c r="B1391" s="257"/>
      <c r="C1391" s="258"/>
      <c r="BC1391" s="196"/>
      <c r="BD1391" s="257"/>
      <c r="BE1391" s="255"/>
      <c r="BF1391" s="255"/>
      <c r="BG1391" s="255"/>
      <c r="BH1391" s="196"/>
    </row>
    <row r="1392" spans="1:60" ht="6" customHeight="1">
      <c r="A1392" s="255"/>
      <c r="B1392" s="257"/>
      <c r="C1392" s="258"/>
      <c r="BC1392" s="196"/>
      <c r="BD1392" s="257"/>
      <c r="BE1392" s="255"/>
      <c r="BF1392" s="255"/>
      <c r="BG1392" s="255"/>
      <c r="BH1392" s="196"/>
    </row>
    <row r="1393" spans="1:60" ht="6" customHeight="1">
      <c r="A1393" s="255"/>
      <c r="B1393" s="257"/>
      <c r="C1393" s="258"/>
      <c r="BC1393" s="196"/>
      <c r="BD1393" s="257"/>
      <c r="BE1393" s="255"/>
      <c r="BF1393" s="255"/>
      <c r="BG1393" s="255"/>
      <c r="BH1393" s="196"/>
    </row>
    <row r="1394" spans="1:60" ht="6" customHeight="1">
      <c r="A1394" s="255"/>
      <c r="B1394" s="257"/>
      <c r="C1394" s="258"/>
      <c r="BC1394" s="196"/>
      <c r="BD1394" s="257"/>
      <c r="BE1394" s="255"/>
      <c r="BF1394" s="255"/>
      <c r="BG1394" s="255"/>
      <c r="BH1394" s="196"/>
    </row>
    <row r="1395" spans="1:60" ht="6" customHeight="1">
      <c r="A1395" s="255"/>
      <c r="B1395" s="257"/>
      <c r="C1395" s="258"/>
      <c r="BC1395" s="196"/>
      <c r="BD1395" s="257"/>
      <c r="BE1395" s="255"/>
      <c r="BF1395" s="255"/>
      <c r="BG1395" s="255"/>
      <c r="BH1395" s="196"/>
    </row>
    <row r="1396" spans="1:60" ht="6" customHeight="1">
      <c r="A1396" s="255"/>
      <c r="B1396" s="257"/>
      <c r="C1396" s="258"/>
      <c r="BC1396" s="196"/>
      <c r="BD1396" s="257"/>
      <c r="BE1396" s="255"/>
      <c r="BF1396" s="255"/>
      <c r="BG1396" s="255"/>
      <c r="BH1396" s="196"/>
    </row>
    <row r="1397" spans="1:60" ht="6" customHeight="1">
      <c r="A1397" s="255"/>
      <c r="B1397" s="257"/>
      <c r="C1397" s="258"/>
      <c r="BC1397" s="196"/>
      <c r="BD1397" s="257"/>
      <c r="BE1397" s="255"/>
      <c r="BF1397" s="255"/>
      <c r="BG1397" s="255"/>
      <c r="BH1397" s="196"/>
    </row>
    <row r="1398" spans="1:60" ht="6" customHeight="1">
      <c r="A1398" s="255"/>
      <c r="B1398" s="257"/>
      <c r="C1398" s="258"/>
      <c r="BC1398" s="196"/>
      <c r="BD1398" s="257"/>
      <c r="BE1398" s="255"/>
      <c r="BF1398" s="255"/>
      <c r="BG1398" s="255"/>
      <c r="BH1398" s="196"/>
    </row>
    <row r="1399" spans="1:60" ht="6" customHeight="1">
      <c r="A1399" s="255"/>
      <c r="B1399" s="257"/>
      <c r="C1399" s="258"/>
      <c r="BC1399" s="196"/>
      <c r="BD1399" s="257"/>
      <c r="BE1399" s="255"/>
      <c r="BF1399" s="255"/>
      <c r="BG1399" s="255"/>
      <c r="BH1399" s="196"/>
    </row>
    <row r="1400" spans="1:60" ht="6" customHeight="1">
      <c r="A1400" s="255"/>
      <c r="B1400" s="257"/>
      <c r="C1400" s="258"/>
      <c r="BC1400" s="196"/>
      <c r="BD1400" s="257"/>
      <c r="BE1400" s="255"/>
      <c r="BF1400" s="255"/>
      <c r="BG1400" s="255"/>
      <c r="BH1400" s="196"/>
    </row>
    <row r="1401" spans="1:60" ht="6" customHeight="1">
      <c r="A1401" s="255"/>
      <c r="B1401" s="257"/>
      <c r="C1401" s="258"/>
      <c r="BC1401" s="196"/>
      <c r="BD1401" s="257"/>
      <c r="BE1401" s="255"/>
      <c r="BF1401" s="255"/>
      <c r="BG1401" s="255"/>
      <c r="BH1401" s="196"/>
    </row>
    <row r="1402" spans="1:60" ht="6" customHeight="1">
      <c r="A1402" s="255"/>
      <c r="B1402" s="257"/>
      <c r="C1402" s="258"/>
      <c r="BC1402" s="196"/>
      <c r="BD1402" s="257"/>
      <c r="BE1402" s="255"/>
      <c r="BF1402" s="255"/>
      <c r="BG1402" s="255"/>
      <c r="BH1402" s="196"/>
    </row>
    <row r="1403" spans="1:60" ht="6" customHeight="1">
      <c r="A1403" s="255"/>
      <c r="B1403" s="257"/>
      <c r="C1403" s="258"/>
      <c r="BC1403" s="196"/>
      <c r="BD1403" s="257"/>
      <c r="BE1403" s="255"/>
      <c r="BF1403" s="255"/>
      <c r="BG1403" s="255"/>
      <c r="BH1403" s="196"/>
    </row>
    <row r="1404" spans="1:60" ht="6" customHeight="1">
      <c r="A1404" s="255"/>
      <c r="B1404" s="257"/>
      <c r="C1404" s="258"/>
      <c r="BC1404" s="196"/>
      <c r="BD1404" s="257"/>
      <c r="BE1404" s="255"/>
      <c r="BF1404" s="255"/>
      <c r="BG1404" s="255"/>
      <c r="BH1404" s="196"/>
    </row>
    <row r="1405" spans="1:60" ht="6" customHeight="1">
      <c r="A1405" s="255"/>
      <c r="B1405" s="257"/>
      <c r="C1405" s="258"/>
      <c r="BC1405" s="196"/>
      <c r="BD1405" s="257"/>
      <c r="BE1405" s="255"/>
      <c r="BF1405" s="255"/>
      <c r="BG1405" s="255"/>
      <c r="BH1405" s="196"/>
    </row>
    <row r="1406" spans="1:60" ht="6" customHeight="1">
      <c r="A1406" s="255"/>
      <c r="B1406" s="257"/>
      <c r="C1406" s="258"/>
      <c r="BC1406" s="196"/>
      <c r="BD1406" s="257"/>
      <c r="BE1406" s="255"/>
      <c r="BF1406" s="255"/>
      <c r="BG1406" s="255"/>
      <c r="BH1406" s="196"/>
    </row>
    <row r="1407" spans="1:60" ht="6" customHeight="1">
      <c r="A1407" s="255"/>
      <c r="B1407" s="257"/>
      <c r="C1407" s="258"/>
      <c r="BC1407" s="196"/>
      <c r="BD1407" s="257"/>
      <c r="BE1407" s="255"/>
      <c r="BF1407" s="255"/>
      <c r="BG1407" s="255"/>
      <c r="BH1407" s="196"/>
    </row>
    <row r="1408" spans="1:60" ht="6" customHeight="1">
      <c r="A1408" s="255"/>
      <c r="B1408" s="257"/>
      <c r="C1408" s="258"/>
      <c r="BC1408" s="196"/>
      <c r="BD1408" s="257"/>
      <c r="BE1408" s="255"/>
      <c r="BF1408" s="255"/>
      <c r="BG1408" s="255"/>
      <c r="BH1408" s="196"/>
    </row>
    <row r="1409" spans="1:60" ht="6" customHeight="1">
      <c r="A1409" s="255"/>
      <c r="B1409" s="257"/>
      <c r="C1409" s="258"/>
      <c r="BC1409" s="196"/>
      <c r="BD1409" s="257"/>
      <c r="BE1409" s="255"/>
      <c r="BF1409" s="255"/>
      <c r="BG1409" s="255"/>
      <c r="BH1409" s="196"/>
    </row>
    <row r="1410" spans="1:60" ht="6" customHeight="1">
      <c r="A1410" s="255"/>
      <c r="B1410" s="257"/>
      <c r="C1410" s="258"/>
      <c r="BC1410" s="196"/>
      <c r="BD1410" s="257"/>
      <c r="BE1410" s="255"/>
      <c r="BF1410" s="255"/>
      <c r="BG1410" s="255"/>
      <c r="BH1410" s="196"/>
    </row>
    <row r="1411" spans="1:60" ht="6" customHeight="1">
      <c r="A1411" s="255"/>
      <c r="B1411" s="257"/>
      <c r="C1411" s="258"/>
      <c r="BC1411" s="196"/>
      <c r="BD1411" s="257"/>
      <c r="BE1411" s="255"/>
      <c r="BF1411" s="255"/>
      <c r="BG1411" s="255"/>
      <c r="BH1411" s="196"/>
    </row>
    <row r="1412" spans="1:60" ht="6" customHeight="1">
      <c r="A1412" s="255"/>
      <c r="B1412" s="257"/>
      <c r="C1412" s="258"/>
      <c r="BC1412" s="196"/>
      <c r="BD1412" s="257"/>
      <c r="BE1412" s="255"/>
      <c r="BF1412" s="255"/>
      <c r="BG1412" s="255"/>
      <c r="BH1412" s="196"/>
    </row>
    <row r="1413" spans="1:60" ht="6" customHeight="1">
      <c r="A1413" s="255"/>
      <c r="B1413" s="257"/>
      <c r="C1413" s="258"/>
      <c r="BC1413" s="196"/>
      <c r="BD1413" s="257"/>
      <c r="BE1413" s="255"/>
      <c r="BF1413" s="255"/>
      <c r="BG1413" s="255"/>
      <c r="BH1413" s="196"/>
    </row>
    <row r="1414" spans="1:60" ht="6" customHeight="1">
      <c r="A1414" s="255"/>
      <c r="B1414" s="257"/>
      <c r="C1414" s="258"/>
      <c r="BC1414" s="196"/>
      <c r="BD1414" s="257"/>
      <c r="BE1414" s="255"/>
      <c r="BF1414" s="255"/>
      <c r="BG1414" s="255"/>
      <c r="BH1414" s="196"/>
    </row>
    <row r="1415" spans="1:60" ht="6" customHeight="1">
      <c r="A1415" s="255"/>
      <c r="B1415" s="257"/>
      <c r="C1415" s="258"/>
      <c r="BC1415" s="196"/>
      <c r="BD1415" s="257"/>
      <c r="BE1415" s="255"/>
      <c r="BF1415" s="255"/>
      <c r="BG1415" s="255"/>
      <c r="BH1415" s="196"/>
    </row>
    <row r="1416" spans="1:60" ht="6" customHeight="1">
      <c r="A1416" s="255"/>
      <c r="B1416" s="257"/>
      <c r="C1416" s="258"/>
      <c r="BC1416" s="196"/>
      <c r="BD1416" s="257"/>
      <c r="BE1416" s="255"/>
      <c r="BF1416" s="255"/>
      <c r="BG1416" s="255"/>
      <c r="BH1416" s="196"/>
    </row>
    <row r="1417" spans="1:60" ht="6" customHeight="1">
      <c r="A1417" s="255"/>
      <c r="B1417" s="257"/>
      <c r="C1417" s="258"/>
      <c r="BC1417" s="196"/>
      <c r="BD1417" s="257"/>
      <c r="BE1417" s="255"/>
      <c r="BF1417" s="255"/>
      <c r="BG1417" s="255"/>
      <c r="BH1417" s="196"/>
    </row>
    <row r="1418" spans="1:60" ht="6" customHeight="1">
      <c r="A1418" s="255"/>
      <c r="B1418" s="257"/>
      <c r="C1418" s="258"/>
      <c r="BC1418" s="196"/>
      <c r="BD1418" s="257"/>
      <c r="BE1418" s="255"/>
      <c r="BF1418" s="255"/>
      <c r="BG1418" s="255"/>
      <c r="BH1418" s="196"/>
    </row>
    <row r="1419" spans="1:60" ht="6" customHeight="1">
      <c r="A1419" s="255"/>
      <c r="B1419" s="257"/>
      <c r="C1419" s="258"/>
      <c r="BC1419" s="196"/>
      <c r="BD1419" s="257"/>
      <c r="BE1419" s="255"/>
      <c r="BF1419" s="255"/>
      <c r="BG1419" s="255"/>
      <c r="BH1419" s="196"/>
    </row>
    <row r="1420" spans="1:60" ht="6" customHeight="1">
      <c r="A1420" s="255"/>
      <c r="B1420" s="257"/>
      <c r="C1420" s="258"/>
      <c r="BC1420" s="196"/>
      <c r="BD1420" s="257"/>
      <c r="BE1420" s="255"/>
      <c r="BF1420" s="255"/>
      <c r="BG1420" s="255"/>
      <c r="BH1420" s="196"/>
    </row>
    <row r="1421" spans="1:60" ht="6" customHeight="1">
      <c r="A1421" s="255"/>
      <c r="B1421" s="257"/>
      <c r="C1421" s="258"/>
      <c r="BC1421" s="196"/>
      <c r="BD1421" s="257"/>
      <c r="BE1421" s="255"/>
      <c r="BF1421" s="255"/>
      <c r="BG1421" s="255"/>
      <c r="BH1421" s="196"/>
    </row>
    <row r="1422" spans="1:60" ht="6" customHeight="1">
      <c r="A1422" s="255"/>
      <c r="B1422" s="257"/>
      <c r="C1422" s="258"/>
      <c r="BC1422" s="196"/>
      <c r="BD1422" s="257"/>
      <c r="BE1422" s="255"/>
      <c r="BF1422" s="255"/>
      <c r="BG1422" s="255"/>
      <c r="BH1422" s="196"/>
    </row>
    <row r="1423" spans="1:60" ht="6" customHeight="1">
      <c r="A1423" s="255"/>
      <c r="B1423" s="257"/>
      <c r="C1423" s="258"/>
      <c r="BC1423" s="196"/>
      <c r="BD1423" s="257"/>
      <c r="BE1423" s="255"/>
      <c r="BF1423" s="255"/>
      <c r="BG1423" s="255"/>
      <c r="BH1423" s="196"/>
    </row>
    <row r="1424" spans="1:60" ht="6" customHeight="1">
      <c r="A1424" s="255"/>
      <c r="B1424" s="257"/>
      <c r="C1424" s="258"/>
      <c r="BC1424" s="196"/>
      <c r="BD1424" s="257"/>
      <c r="BE1424" s="255"/>
      <c r="BF1424" s="255"/>
      <c r="BG1424" s="255"/>
      <c r="BH1424" s="196"/>
    </row>
    <row r="1425" spans="1:60" ht="6" customHeight="1">
      <c r="A1425" s="255"/>
      <c r="B1425" s="257"/>
      <c r="C1425" s="258"/>
      <c r="BC1425" s="196"/>
      <c r="BD1425" s="257"/>
      <c r="BE1425" s="255"/>
      <c r="BF1425" s="255"/>
      <c r="BG1425" s="255"/>
      <c r="BH1425" s="196"/>
    </row>
    <row r="1426" spans="1:60" ht="6" customHeight="1">
      <c r="A1426" s="255"/>
      <c r="B1426" s="257"/>
      <c r="C1426" s="258"/>
      <c r="BC1426" s="196"/>
      <c r="BD1426" s="257"/>
      <c r="BE1426" s="255"/>
      <c r="BF1426" s="255"/>
      <c r="BG1426" s="255"/>
      <c r="BH1426" s="196"/>
    </row>
    <row r="1427" spans="1:60" ht="6" customHeight="1">
      <c r="A1427" s="255"/>
      <c r="B1427" s="257"/>
      <c r="C1427" s="258"/>
      <c r="BC1427" s="196"/>
      <c r="BD1427" s="257"/>
      <c r="BE1427" s="255"/>
      <c r="BF1427" s="255"/>
      <c r="BG1427" s="255"/>
      <c r="BH1427" s="196"/>
    </row>
    <row r="1428" spans="1:60" ht="6" customHeight="1">
      <c r="A1428" s="255"/>
      <c r="B1428" s="257"/>
      <c r="C1428" s="258"/>
      <c r="BC1428" s="196"/>
      <c r="BD1428" s="257"/>
      <c r="BE1428" s="255"/>
      <c r="BF1428" s="255"/>
      <c r="BG1428" s="255"/>
      <c r="BH1428" s="196"/>
    </row>
    <row r="1429" spans="1:60" ht="6" customHeight="1">
      <c r="A1429" s="255"/>
      <c r="B1429" s="257"/>
      <c r="C1429" s="258"/>
      <c r="BC1429" s="196"/>
      <c r="BD1429" s="257"/>
      <c r="BE1429" s="255"/>
      <c r="BF1429" s="255"/>
      <c r="BG1429" s="255"/>
      <c r="BH1429" s="196"/>
    </row>
    <row r="1430" spans="1:60" ht="6" customHeight="1">
      <c r="A1430" s="255"/>
      <c r="B1430" s="257"/>
      <c r="C1430" s="258"/>
      <c r="BC1430" s="196"/>
      <c r="BD1430" s="257"/>
      <c r="BE1430" s="255"/>
      <c r="BF1430" s="255"/>
      <c r="BG1430" s="255"/>
      <c r="BH1430" s="196"/>
    </row>
    <row r="1431" spans="1:60" ht="6" customHeight="1">
      <c r="A1431" s="255"/>
      <c r="B1431" s="257"/>
      <c r="C1431" s="258"/>
      <c r="BC1431" s="196"/>
      <c r="BD1431" s="257"/>
      <c r="BE1431" s="255"/>
      <c r="BF1431" s="255"/>
      <c r="BG1431" s="255"/>
      <c r="BH1431" s="196"/>
    </row>
    <row r="1432" spans="1:60" ht="6" customHeight="1">
      <c r="A1432" s="255"/>
      <c r="B1432" s="257"/>
      <c r="C1432" s="258"/>
      <c r="BC1432" s="196"/>
      <c r="BD1432" s="257"/>
      <c r="BE1432" s="255"/>
      <c r="BF1432" s="255"/>
      <c r="BG1432" s="255"/>
      <c r="BH1432" s="196"/>
    </row>
    <row r="1433" spans="1:60" ht="6" customHeight="1">
      <c r="A1433" s="255"/>
      <c r="B1433" s="257"/>
      <c r="C1433" s="258"/>
      <c r="BC1433" s="196"/>
      <c r="BD1433" s="257"/>
      <c r="BE1433" s="255"/>
      <c r="BF1433" s="255"/>
      <c r="BG1433" s="255"/>
      <c r="BH1433" s="196"/>
    </row>
    <row r="1434" spans="1:60" ht="6" customHeight="1">
      <c r="A1434" s="255"/>
      <c r="B1434" s="257"/>
      <c r="C1434" s="258"/>
      <c r="BC1434" s="196"/>
      <c r="BD1434" s="257"/>
      <c r="BE1434" s="255"/>
      <c r="BF1434" s="255"/>
      <c r="BG1434" s="255"/>
      <c r="BH1434" s="196"/>
    </row>
    <row r="1435" spans="1:60" ht="6" customHeight="1">
      <c r="A1435" s="255"/>
      <c r="B1435" s="257"/>
      <c r="C1435" s="258"/>
      <c r="BC1435" s="196"/>
      <c r="BD1435" s="257"/>
      <c r="BE1435" s="255"/>
      <c r="BF1435" s="255"/>
      <c r="BG1435" s="255"/>
      <c r="BH1435" s="196"/>
    </row>
    <row r="1436" spans="1:60" ht="6" customHeight="1">
      <c r="A1436" s="255"/>
      <c r="B1436" s="257"/>
      <c r="C1436" s="258"/>
      <c r="BC1436" s="196"/>
      <c r="BD1436" s="257"/>
      <c r="BE1436" s="255"/>
      <c r="BF1436" s="255"/>
      <c r="BG1436" s="255"/>
      <c r="BH1436" s="196"/>
    </row>
    <row r="1437" spans="1:60" ht="6" customHeight="1">
      <c r="A1437" s="255"/>
      <c r="B1437" s="257"/>
      <c r="C1437" s="258"/>
      <c r="BC1437" s="196"/>
      <c r="BD1437" s="257"/>
      <c r="BE1437" s="255"/>
      <c r="BF1437" s="255"/>
      <c r="BG1437" s="255"/>
      <c r="BH1437" s="196"/>
    </row>
    <row r="1438" spans="1:60" ht="6" customHeight="1">
      <c r="A1438" s="255"/>
      <c r="B1438" s="257"/>
      <c r="C1438" s="258"/>
      <c r="BC1438" s="196"/>
      <c r="BD1438" s="257"/>
      <c r="BE1438" s="255"/>
      <c r="BF1438" s="255"/>
      <c r="BG1438" s="255"/>
      <c r="BH1438" s="196"/>
    </row>
    <row r="1439" spans="1:60" ht="6" customHeight="1">
      <c r="A1439" s="255"/>
      <c r="B1439" s="257"/>
      <c r="C1439" s="258"/>
      <c r="BC1439" s="196"/>
      <c r="BD1439" s="257"/>
      <c r="BE1439" s="255"/>
      <c r="BF1439" s="255"/>
      <c r="BG1439" s="255"/>
      <c r="BH1439" s="196"/>
    </row>
    <row r="1440" spans="1:60" ht="6" customHeight="1">
      <c r="A1440" s="255"/>
      <c r="B1440" s="257"/>
      <c r="C1440" s="258"/>
      <c r="BC1440" s="196"/>
      <c r="BD1440" s="257"/>
      <c r="BE1440" s="255"/>
      <c r="BF1440" s="255"/>
      <c r="BG1440" s="255"/>
      <c r="BH1440" s="196"/>
    </row>
    <row r="1441" spans="1:60" ht="6" customHeight="1">
      <c r="A1441" s="255"/>
      <c r="B1441" s="257"/>
      <c r="C1441" s="258"/>
      <c r="BC1441" s="196"/>
      <c r="BD1441" s="257"/>
      <c r="BE1441" s="255"/>
      <c r="BF1441" s="255"/>
      <c r="BG1441" s="255"/>
      <c r="BH1441" s="196"/>
    </row>
    <row r="1442" spans="1:60" ht="6" customHeight="1">
      <c r="A1442" s="255"/>
      <c r="B1442" s="257"/>
      <c r="C1442" s="258"/>
      <c r="BC1442" s="196"/>
      <c r="BD1442" s="257"/>
      <c r="BE1442" s="255"/>
      <c r="BF1442" s="255"/>
      <c r="BG1442" s="255"/>
      <c r="BH1442" s="196"/>
    </row>
    <row r="1443" spans="1:60" ht="6" customHeight="1">
      <c r="A1443" s="255"/>
      <c r="B1443" s="257"/>
      <c r="C1443" s="258"/>
      <c r="BC1443" s="196"/>
      <c r="BD1443" s="257"/>
      <c r="BE1443" s="255"/>
      <c r="BF1443" s="255"/>
      <c r="BG1443" s="255"/>
      <c r="BH1443" s="196"/>
    </row>
    <row r="1444" spans="1:60" ht="6" customHeight="1">
      <c r="A1444" s="255"/>
      <c r="B1444" s="257"/>
      <c r="C1444" s="258"/>
      <c r="BC1444" s="196"/>
      <c r="BD1444" s="257"/>
      <c r="BE1444" s="255"/>
      <c r="BF1444" s="255"/>
      <c r="BG1444" s="255"/>
      <c r="BH1444" s="196"/>
    </row>
    <row r="1445" spans="1:60" ht="6" customHeight="1">
      <c r="A1445" s="255"/>
      <c r="B1445" s="257"/>
      <c r="C1445" s="258"/>
      <c r="BC1445" s="196"/>
      <c r="BD1445" s="257"/>
      <c r="BE1445" s="255"/>
      <c r="BF1445" s="255"/>
      <c r="BG1445" s="255"/>
      <c r="BH1445" s="196"/>
    </row>
    <row r="1446" spans="1:60" ht="6" customHeight="1">
      <c r="A1446" s="255"/>
      <c r="B1446" s="257"/>
      <c r="C1446" s="258"/>
      <c r="BC1446" s="196"/>
      <c r="BD1446" s="257"/>
      <c r="BE1446" s="255"/>
      <c r="BF1446" s="255"/>
      <c r="BG1446" s="255"/>
      <c r="BH1446" s="196"/>
    </row>
    <row r="1447" spans="1:60" ht="6" customHeight="1">
      <c r="A1447" s="255"/>
      <c r="B1447" s="257"/>
      <c r="C1447" s="258"/>
      <c r="BC1447" s="196"/>
      <c r="BD1447" s="257"/>
      <c r="BE1447" s="255"/>
      <c r="BF1447" s="255"/>
      <c r="BG1447" s="255"/>
      <c r="BH1447" s="196"/>
    </row>
    <row r="1448" spans="1:60" ht="6" customHeight="1">
      <c r="A1448" s="255"/>
      <c r="B1448" s="257"/>
      <c r="C1448" s="258"/>
      <c r="BC1448" s="196"/>
      <c r="BD1448" s="257"/>
      <c r="BE1448" s="255"/>
      <c r="BF1448" s="255"/>
      <c r="BG1448" s="255"/>
      <c r="BH1448" s="196"/>
    </row>
    <row r="1449" spans="1:60" ht="6" customHeight="1">
      <c r="A1449" s="255"/>
      <c r="B1449" s="257"/>
      <c r="C1449" s="258"/>
      <c r="BC1449" s="196"/>
      <c r="BD1449" s="257"/>
      <c r="BE1449" s="255"/>
      <c r="BF1449" s="255"/>
      <c r="BG1449" s="255"/>
      <c r="BH1449" s="196"/>
    </row>
    <row r="1450" spans="1:60" ht="6" customHeight="1">
      <c r="A1450" s="255"/>
      <c r="B1450" s="257"/>
      <c r="C1450" s="258"/>
      <c r="BC1450" s="196"/>
      <c r="BD1450" s="257"/>
      <c r="BE1450" s="255"/>
      <c r="BF1450" s="255"/>
      <c r="BG1450" s="255"/>
      <c r="BH1450" s="196"/>
    </row>
    <row r="1451" spans="1:60" ht="6" customHeight="1">
      <c r="A1451" s="255"/>
      <c r="B1451" s="257"/>
      <c r="C1451" s="258"/>
      <c r="BC1451" s="196"/>
      <c r="BD1451" s="257"/>
      <c r="BE1451" s="255"/>
      <c r="BF1451" s="255"/>
      <c r="BG1451" s="255"/>
      <c r="BH1451" s="196"/>
    </row>
    <row r="1452" spans="1:60" ht="6" customHeight="1">
      <c r="A1452" s="255"/>
      <c r="B1452" s="257"/>
      <c r="C1452" s="258"/>
      <c r="BC1452" s="196"/>
      <c r="BD1452" s="257"/>
      <c r="BE1452" s="255"/>
      <c r="BF1452" s="255"/>
      <c r="BG1452" s="255"/>
      <c r="BH1452" s="196"/>
    </row>
    <row r="1453" spans="1:60" ht="6" customHeight="1">
      <c r="A1453" s="255"/>
      <c r="B1453" s="257"/>
      <c r="C1453" s="258"/>
      <c r="BC1453" s="196"/>
      <c r="BD1453" s="257"/>
      <c r="BE1453" s="255"/>
      <c r="BF1453" s="255"/>
      <c r="BG1453" s="255"/>
      <c r="BH1453" s="196"/>
    </row>
    <row r="1454" spans="1:60" ht="6" customHeight="1">
      <c r="A1454" s="255"/>
      <c r="B1454" s="257"/>
      <c r="C1454" s="258"/>
      <c r="BC1454" s="196"/>
      <c r="BD1454" s="257"/>
      <c r="BE1454" s="255"/>
      <c r="BF1454" s="255"/>
      <c r="BG1454" s="255"/>
      <c r="BH1454" s="196"/>
    </row>
    <row r="1455" spans="1:60" ht="6" customHeight="1">
      <c r="A1455" s="255"/>
      <c r="B1455" s="257"/>
      <c r="C1455" s="258"/>
      <c r="BC1455" s="196"/>
      <c r="BD1455" s="257"/>
      <c r="BE1455" s="255"/>
      <c r="BF1455" s="255"/>
      <c r="BG1455" s="255"/>
      <c r="BH1455" s="196"/>
    </row>
    <row r="1456" spans="1:60" ht="6" customHeight="1">
      <c r="A1456" s="255"/>
      <c r="B1456" s="257"/>
      <c r="C1456" s="258"/>
      <c r="BC1456" s="196"/>
      <c r="BD1456" s="257"/>
      <c r="BE1456" s="255"/>
      <c r="BF1456" s="255"/>
      <c r="BG1456" s="255"/>
      <c r="BH1456" s="196"/>
    </row>
    <row r="1457" spans="1:60" ht="6" customHeight="1">
      <c r="A1457" s="255"/>
      <c r="B1457" s="257"/>
      <c r="C1457" s="258"/>
      <c r="BC1457" s="196"/>
      <c r="BD1457" s="257"/>
      <c r="BE1457" s="255"/>
      <c r="BF1457" s="255"/>
      <c r="BG1457" s="255"/>
      <c r="BH1457" s="196"/>
    </row>
    <row r="1458" spans="1:60" ht="6" customHeight="1">
      <c r="A1458" s="255"/>
      <c r="B1458" s="257"/>
      <c r="C1458" s="258"/>
      <c r="BC1458" s="196"/>
      <c r="BD1458" s="257"/>
      <c r="BE1458" s="255"/>
      <c r="BF1458" s="255"/>
      <c r="BG1458" s="255"/>
      <c r="BH1458" s="196"/>
    </row>
    <row r="1459" spans="1:60" ht="6" customHeight="1">
      <c r="A1459" s="255"/>
      <c r="B1459" s="257"/>
      <c r="C1459" s="258"/>
      <c r="BC1459" s="196"/>
      <c r="BD1459" s="257"/>
      <c r="BE1459" s="255"/>
      <c r="BF1459" s="255"/>
      <c r="BG1459" s="255"/>
      <c r="BH1459" s="196"/>
    </row>
    <row r="1460" spans="1:60" ht="6" customHeight="1">
      <c r="A1460" s="255"/>
      <c r="B1460" s="257"/>
      <c r="C1460" s="258"/>
      <c r="BC1460" s="196"/>
      <c r="BD1460" s="257"/>
      <c r="BE1460" s="255"/>
      <c r="BF1460" s="255"/>
      <c r="BG1460" s="255"/>
      <c r="BH1460" s="196"/>
    </row>
    <row r="1461" spans="1:60" ht="6" customHeight="1">
      <c r="A1461" s="255"/>
      <c r="B1461" s="257"/>
      <c r="C1461" s="258"/>
      <c r="BC1461" s="196"/>
      <c r="BD1461" s="257"/>
      <c r="BE1461" s="255"/>
      <c r="BF1461" s="255"/>
      <c r="BG1461" s="255"/>
      <c r="BH1461" s="196"/>
    </row>
    <row r="1462" spans="1:60" ht="6" customHeight="1">
      <c r="A1462" s="255"/>
      <c r="B1462" s="257"/>
      <c r="C1462" s="258"/>
      <c r="BC1462" s="196"/>
      <c r="BD1462" s="257"/>
      <c r="BE1462" s="255"/>
      <c r="BF1462" s="255"/>
      <c r="BG1462" s="255"/>
      <c r="BH1462" s="196"/>
    </row>
    <row r="1463" spans="1:60" ht="6" customHeight="1">
      <c r="A1463" s="255"/>
      <c r="B1463" s="257"/>
      <c r="C1463" s="258"/>
      <c r="BC1463" s="196"/>
      <c r="BD1463" s="257"/>
      <c r="BE1463" s="255"/>
      <c r="BF1463" s="255"/>
      <c r="BG1463" s="255"/>
      <c r="BH1463" s="196"/>
    </row>
    <row r="1464" spans="1:60" ht="6" customHeight="1">
      <c r="A1464" s="255"/>
      <c r="B1464" s="257"/>
      <c r="C1464" s="258"/>
      <c r="BC1464" s="196"/>
      <c r="BD1464" s="257"/>
      <c r="BE1464" s="255"/>
      <c r="BF1464" s="255"/>
      <c r="BG1464" s="255"/>
      <c r="BH1464" s="196"/>
    </row>
    <row r="1465" spans="1:60" ht="6" customHeight="1">
      <c r="A1465" s="255"/>
      <c r="B1465" s="257"/>
      <c r="C1465" s="258"/>
      <c r="BC1465" s="196"/>
      <c r="BD1465" s="257"/>
      <c r="BE1465" s="255"/>
      <c r="BF1465" s="255"/>
      <c r="BG1465" s="255"/>
      <c r="BH1465" s="196"/>
    </row>
    <row r="1466" spans="1:60" ht="6" customHeight="1">
      <c r="A1466" s="255"/>
      <c r="B1466" s="257"/>
      <c r="C1466" s="258"/>
      <c r="BC1466" s="196"/>
      <c r="BD1466" s="257"/>
      <c r="BE1466" s="255"/>
      <c r="BF1466" s="255"/>
      <c r="BG1466" s="255"/>
      <c r="BH1466" s="196"/>
    </row>
    <row r="1467" spans="1:60" ht="6" customHeight="1">
      <c r="A1467" s="255"/>
      <c r="B1467" s="257"/>
      <c r="C1467" s="258"/>
      <c r="BC1467" s="196"/>
      <c r="BD1467" s="257"/>
      <c r="BE1467" s="255"/>
      <c r="BF1467" s="255"/>
      <c r="BG1467" s="255"/>
      <c r="BH1467" s="196"/>
    </row>
    <row r="1468" spans="1:60" ht="6" customHeight="1">
      <c r="A1468" s="255"/>
      <c r="B1468" s="257"/>
      <c r="C1468" s="258"/>
      <c r="BC1468" s="196"/>
      <c r="BD1468" s="257"/>
      <c r="BE1468" s="255"/>
      <c r="BF1468" s="255"/>
      <c r="BG1468" s="255"/>
      <c r="BH1468" s="196"/>
    </row>
    <row r="1469" spans="1:60" ht="6" customHeight="1">
      <c r="A1469" s="255"/>
      <c r="B1469" s="257"/>
      <c r="C1469" s="258"/>
      <c r="BC1469" s="196"/>
      <c r="BD1469" s="257"/>
      <c r="BE1469" s="255"/>
      <c r="BF1469" s="255"/>
      <c r="BG1469" s="255"/>
      <c r="BH1469" s="196"/>
    </row>
    <row r="1470" spans="1:60" ht="6" customHeight="1">
      <c r="A1470" s="255"/>
      <c r="B1470" s="257"/>
      <c r="C1470" s="258"/>
      <c r="BC1470" s="196"/>
      <c r="BD1470" s="257"/>
      <c r="BE1470" s="255"/>
      <c r="BF1470" s="255"/>
      <c r="BG1470" s="255"/>
      <c r="BH1470" s="196"/>
    </row>
    <row r="1471" spans="1:60" ht="6" customHeight="1">
      <c r="A1471" s="255"/>
      <c r="B1471" s="257"/>
      <c r="C1471" s="258"/>
      <c r="BC1471" s="196"/>
      <c r="BD1471" s="257"/>
      <c r="BE1471" s="255"/>
      <c r="BF1471" s="255"/>
      <c r="BG1471" s="255"/>
      <c r="BH1471" s="196"/>
    </row>
    <row r="1472" spans="1:60" ht="6" customHeight="1">
      <c r="A1472" s="255"/>
      <c r="B1472" s="257"/>
      <c r="C1472" s="258"/>
      <c r="BC1472" s="196"/>
      <c r="BD1472" s="257"/>
      <c r="BE1472" s="255"/>
      <c r="BF1472" s="255"/>
      <c r="BG1472" s="255"/>
      <c r="BH1472" s="196"/>
    </row>
    <row r="1473" spans="1:60" ht="6" customHeight="1">
      <c r="A1473" s="255"/>
      <c r="B1473" s="257"/>
      <c r="C1473" s="258"/>
      <c r="BC1473" s="196"/>
      <c r="BD1473" s="257"/>
      <c r="BE1473" s="255"/>
      <c r="BF1473" s="255"/>
      <c r="BG1473" s="255"/>
      <c r="BH1473" s="196"/>
    </row>
    <row r="1474" spans="1:60" ht="6" customHeight="1">
      <c r="A1474" s="255"/>
      <c r="B1474" s="257"/>
      <c r="C1474" s="258"/>
      <c r="BC1474" s="196"/>
      <c r="BD1474" s="257"/>
      <c r="BE1474" s="255"/>
      <c r="BF1474" s="255"/>
      <c r="BG1474" s="255"/>
      <c r="BH1474" s="196"/>
    </row>
    <row r="1475" spans="1:60" ht="6" customHeight="1">
      <c r="A1475" s="255"/>
      <c r="B1475" s="257"/>
      <c r="C1475" s="258"/>
      <c r="BC1475" s="196"/>
      <c r="BD1475" s="257"/>
      <c r="BE1475" s="255"/>
      <c r="BF1475" s="255"/>
      <c r="BG1475" s="255"/>
      <c r="BH1475" s="196"/>
    </row>
    <row r="1476" spans="1:60" ht="6" customHeight="1">
      <c r="A1476" s="255"/>
      <c r="B1476" s="257"/>
      <c r="C1476" s="258"/>
      <c r="BC1476" s="196"/>
      <c r="BD1476" s="257"/>
      <c r="BE1476" s="255"/>
      <c r="BF1476" s="255"/>
      <c r="BG1476" s="255"/>
      <c r="BH1476" s="196"/>
    </row>
    <row r="1477" spans="1:60" ht="6" customHeight="1">
      <c r="A1477" s="255"/>
      <c r="B1477" s="257"/>
      <c r="C1477" s="258"/>
      <c r="BC1477" s="196"/>
      <c r="BD1477" s="257"/>
      <c r="BE1477" s="255"/>
      <c r="BF1477" s="255"/>
      <c r="BG1477" s="255"/>
      <c r="BH1477" s="196"/>
    </row>
    <row r="1478" spans="1:60" ht="6" customHeight="1">
      <c r="A1478" s="255"/>
      <c r="B1478" s="257"/>
      <c r="C1478" s="258"/>
      <c r="BC1478" s="196"/>
      <c r="BD1478" s="257"/>
      <c r="BE1478" s="255"/>
      <c r="BF1478" s="255"/>
      <c r="BG1478" s="255"/>
      <c r="BH1478" s="196"/>
    </row>
    <row r="1479" spans="1:60" ht="6" customHeight="1">
      <c r="A1479" s="255"/>
      <c r="B1479" s="257"/>
      <c r="C1479" s="258"/>
      <c r="BC1479" s="196"/>
      <c r="BD1479" s="257"/>
      <c r="BE1479" s="255"/>
      <c r="BF1479" s="255"/>
      <c r="BG1479" s="255"/>
      <c r="BH1479" s="196"/>
    </row>
    <row r="1480" spans="1:60" ht="6" customHeight="1">
      <c r="A1480" s="255"/>
      <c r="B1480" s="257"/>
      <c r="C1480" s="258"/>
      <c r="BC1480" s="196"/>
      <c r="BD1480" s="257"/>
      <c r="BE1480" s="255"/>
      <c r="BF1480" s="255"/>
      <c r="BG1480" s="255"/>
      <c r="BH1480" s="196"/>
    </row>
    <row r="1481" spans="1:60" ht="6" customHeight="1">
      <c r="A1481" s="255"/>
      <c r="B1481" s="257"/>
      <c r="C1481" s="258"/>
      <c r="BC1481" s="196"/>
      <c r="BD1481" s="257"/>
      <c r="BE1481" s="255"/>
      <c r="BF1481" s="255"/>
      <c r="BG1481" s="255"/>
      <c r="BH1481" s="196"/>
    </row>
    <row r="1482" spans="1:60" ht="6" customHeight="1">
      <c r="A1482" s="255"/>
      <c r="B1482" s="257"/>
      <c r="C1482" s="258"/>
      <c r="BC1482" s="196"/>
      <c r="BD1482" s="257"/>
      <c r="BE1482" s="255"/>
      <c r="BF1482" s="255"/>
      <c r="BG1482" s="255"/>
      <c r="BH1482" s="196"/>
    </row>
    <row r="1483" spans="1:60" ht="6" customHeight="1">
      <c r="A1483" s="255"/>
      <c r="B1483" s="257"/>
      <c r="C1483" s="258"/>
      <c r="BC1483" s="196"/>
      <c r="BD1483" s="257"/>
      <c r="BE1483" s="255"/>
      <c r="BF1483" s="255"/>
      <c r="BG1483" s="255"/>
      <c r="BH1483" s="196"/>
    </row>
    <row r="1484" spans="1:60" ht="6" customHeight="1">
      <c r="A1484" s="255"/>
      <c r="B1484" s="257"/>
      <c r="C1484" s="258"/>
      <c r="BC1484" s="196"/>
      <c r="BD1484" s="257"/>
      <c r="BE1484" s="255"/>
      <c r="BF1484" s="255"/>
      <c r="BG1484" s="255"/>
      <c r="BH1484" s="196"/>
    </row>
    <row r="1485" spans="1:60" ht="6" customHeight="1">
      <c r="A1485" s="255"/>
      <c r="B1485" s="257"/>
      <c r="C1485" s="258"/>
      <c r="BC1485" s="196"/>
      <c r="BD1485" s="257"/>
      <c r="BE1485" s="255"/>
      <c r="BF1485" s="255"/>
      <c r="BG1485" s="255"/>
      <c r="BH1485" s="196"/>
    </row>
    <row r="1486" spans="1:60" ht="6" customHeight="1">
      <c r="A1486" s="255"/>
      <c r="B1486" s="257"/>
      <c r="C1486" s="258"/>
      <c r="BC1486" s="196"/>
      <c r="BD1486" s="257"/>
      <c r="BE1486" s="255"/>
      <c r="BF1486" s="255"/>
      <c r="BG1486" s="255"/>
      <c r="BH1486" s="196"/>
    </row>
    <row r="1487" spans="1:60" ht="6" customHeight="1">
      <c r="A1487" s="255"/>
      <c r="B1487" s="257"/>
      <c r="C1487" s="258"/>
      <c r="BC1487" s="196"/>
      <c r="BD1487" s="257"/>
      <c r="BE1487" s="255"/>
      <c r="BF1487" s="255"/>
      <c r="BG1487" s="255"/>
      <c r="BH1487" s="196"/>
    </row>
    <row r="1488" spans="1:60" ht="6" customHeight="1">
      <c r="A1488" s="255"/>
      <c r="B1488" s="257"/>
      <c r="C1488" s="258"/>
      <c r="BC1488" s="196"/>
      <c r="BD1488" s="257"/>
      <c r="BE1488" s="255"/>
      <c r="BF1488" s="255"/>
      <c r="BG1488" s="255"/>
      <c r="BH1488" s="196"/>
    </row>
    <row r="1489" spans="1:60" ht="6" customHeight="1">
      <c r="A1489" s="255"/>
      <c r="B1489" s="257"/>
      <c r="C1489" s="258"/>
      <c r="BC1489" s="196"/>
      <c r="BD1489" s="257"/>
      <c r="BE1489" s="255"/>
      <c r="BF1489" s="255"/>
      <c r="BG1489" s="255"/>
      <c r="BH1489" s="196"/>
    </row>
    <row r="1490" spans="1:60" ht="6" customHeight="1">
      <c r="A1490" s="255"/>
      <c r="B1490" s="257"/>
      <c r="C1490" s="258"/>
      <c r="BC1490" s="196"/>
      <c r="BD1490" s="257"/>
      <c r="BE1490" s="255"/>
      <c r="BF1490" s="255"/>
      <c r="BG1490" s="255"/>
      <c r="BH1490" s="196"/>
    </row>
    <row r="1491" spans="1:60" ht="6" customHeight="1">
      <c r="A1491" s="255"/>
      <c r="B1491" s="257"/>
      <c r="C1491" s="258"/>
      <c r="BC1491" s="196"/>
      <c r="BD1491" s="257"/>
      <c r="BE1491" s="255"/>
      <c r="BF1491" s="255"/>
      <c r="BG1491" s="255"/>
      <c r="BH1491" s="196"/>
    </row>
    <row r="1492" spans="1:60" ht="6" customHeight="1">
      <c r="A1492" s="255"/>
      <c r="B1492" s="257"/>
      <c r="C1492" s="258"/>
      <c r="BC1492" s="196"/>
      <c r="BD1492" s="257"/>
      <c r="BE1492" s="255"/>
      <c r="BF1492" s="255"/>
      <c r="BG1492" s="255"/>
      <c r="BH1492" s="196"/>
    </row>
    <row r="1493" spans="1:60" ht="6" customHeight="1">
      <c r="A1493" s="255"/>
      <c r="B1493" s="257"/>
      <c r="C1493" s="258"/>
      <c r="BC1493" s="196"/>
      <c r="BD1493" s="257"/>
      <c r="BE1493" s="255"/>
      <c r="BF1493" s="255"/>
      <c r="BG1493" s="255"/>
      <c r="BH1493" s="196"/>
    </row>
    <row r="1494" spans="1:60" ht="6" customHeight="1">
      <c r="A1494" s="255"/>
      <c r="B1494" s="257"/>
      <c r="C1494" s="258"/>
      <c r="BC1494" s="196"/>
      <c r="BD1494" s="257"/>
      <c r="BE1494" s="255"/>
      <c r="BF1494" s="255"/>
      <c r="BG1494" s="255"/>
      <c r="BH1494" s="196"/>
    </row>
    <row r="1495" spans="1:60" ht="6" customHeight="1">
      <c r="A1495" s="255"/>
      <c r="B1495" s="257"/>
      <c r="C1495" s="258"/>
      <c r="BC1495" s="196"/>
      <c r="BD1495" s="257"/>
      <c r="BE1495" s="255"/>
      <c r="BF1495" s="255"/>
      <c r="BG1495" s="255"/>
      <c r="BH1495" s="196"/>
    </row>
    <row r="1496" spans="1:60" ht="6" customHeight="1">
      <c r="A1496" s="255"/>
      <c r="B1496" s="257"/>
      <c r="C1496" s="258"/>
      <c r="BC1496" s="196"/>
      <c r="BD1496" s="257"/>
      <c r="BE1496" s="255"/>
      <c r="BF1496" s="255"/>
      <c r="BG1496" s="255"/>
      <c r="BH1496" s="196"/>
    </row>
    <row r="1497" spans="1:60" ht="6" customHeight="1">
      <c r="A1497" s="255"/>
      <c r="B1497" s="257"/>
      <c r="C1497" s="258"/>
      <c r="BC1497" s="196"/>
      <c r="BD1497" s="257"/>
      <c r="BE1497" s="255"/>
      <c r="BF1497" s="255"/>
      <c r="BG1497" s="255"/>
      <c r="BH1497" s="196"/>
    </row>
    <row r="1498" spans="1:60" ht="6" customHeight="1">
      <c r="A1498" s="255"/>
      <c r="B1498" s="257"/>
      <c r="C1498" s="258"/>
      <c r="BC1498" s="196"/>
      <c r="BD1498" s="257"/>
      <c r="BE1498" s="255"/>
      <c r="BF1498" s="255"/>
      <c r="BG1498" s="255"/>
      <c r="BH1498" s="196"/>
    </row>
    <row r="1499" spans="1:60" ht="6" customHeight="1">
      <c r="A1499" s="255"/>
      <c r="B1499" s="257"/>
      <c r="C1499" s="258"/>
      <c r="BC1499" s="196"/>
      <c r="BD1499" s="257"/>
      <c r="BE1499" s="255"/>
      <c r="BF1499" s="255"/>
      <c r="BG1499" s="255"/>
      <c r="BH1499" s="196"/>
    </row>
    <row r="1500" spans="1:60" ht="6" customHeight="1">
      <c r="A1500" s="255"/>
      <c r="B1500" s="257"/>
      <c r="C1500" s="258"/>
      <c r="BC1500" s="196"/>
      <c r="BD1500" s="257"/>
      <c r="BE1500" s="255"/>
      <c r="BF1500" s="255"/>
      <c r="BG1500" s="255"/>
      <c r="BH1500" s="196"/>
    </row>
    <row r="1501" spans="1:60" ht="6" customHeight="1">
      <c r="A1501" s="255"/>
      <c r="B1501" s="257"/>
      <c r="C1501" s="258"/>
      <c r="BC1501" s="196"/>
      <c r="BD1501" s="257"/>
      <c r="BE1501" s="255"/>
      <c r="BF1501" s="255"/>
      <c r="BG1501" s="255"/>
      <c r="BH1501" s="196"/>
    </row>
    <row r="1502" spans="1:60" ht="6" customHeight="1">
      <c r="A1502" s="255"/>
      <c r="B1502" s="257"/>
      <c r="C1502" s="258"/>
      <c r="BC1502" s="196"/>
      <c r="BD1502" s="257"/>
      <c r="BE1502" s="255"/>
      <c r="BF1502" s="255"/>
      <c r="BG1502" s="255"/>
      <c r="BH1502" s="196"/>
    </row>
    <row r="1503" spans="1:60" ht="6" customHeight="1">
      <c r="A1503" s="255"/>
      <c r="B1503" s="257"/>
      <c r="C1503" s="258"/>
      <c r="BC1503" s="196"/>
      <c r="BD1503" s="257"/>
      <c r="BE1503" s="255"/>
      <c r="BF1503" s="255"/>
      <c r="BG1503" s="255"/>
      <c r="BH1503" s="196"/>
    </row>
    <row r="1504" spans="1:60" ht="6" customHeight="1">
      <c r="A1504" s="255"/>
      <c r="B1504" s="257"/>
      <c r="C1504" s="258"/>
      <c r="BC1504" s="196"/>
      <c r="BD1504" s="257"/>
      <c r="BE1504" s="255"/>
      <c r="BF1504" s="255"/>
      <c r="BG1504" s="255"/>
      <c r="BH1504" s="196"/>
    </row>
    <row r="1505" spans="1:60" ht="6" customHeight="1">
      <c r="A1505" s="255"/>
      <c r="B1505" s="257"/>
      <c r="C1505" s="258"/>
      <c r="BC1505" s="196"/>
      <c r="BD1505" s="257"/>
      <c r="BE1505" s="255"/>
      <c r="BF1505" s="255"/>
      <c r="BG1505" s="255"/>
      <c r="BH1505" s="196"/>
    </row>
    <row r="1506" spans="1:60" ht="6" customHeight="1">
      <c r="A1506" s="255"/>
      <c r="B1506" s="257"/>
      <c r="C1506" s="258"/>
      <c r="BC1506" s="196"/>
      <c r="BD1506" s="257"/>
      <c r="BE1506" s="255"/>
      <c r="BF1506" s="255"/>
      <c r="BG1506" s="255"/>
      <c r="BH1506" s="196"/>
    </row>
    <row r="1507" spans="1:60" ht="6" customHeight="1">
      <c r="A1507" s="255"/>
      <c r="B1507" s="257"/>
      <c r="C1507" s="258"/>
      <c r="BC1507" s="196"/>
      <c r="BD1507" s="257"/>
      <c r="BE1507" s="255"/>
      <c r="BF1507" s="255"/>
      <c r="BG1507" s="255"/>
      <c r="BH1507" s="196"/>
    </row>
    <row r="1508" spans="1:60" ht="6" customHeight="1">
      <c r="A1508" s="255"/>
      <c r="B1508" s="257"/>
      <c r="C1508" s="258"/>
      <c r="BC1508" s="196"/>
      <c r="BD1508" s="257"/>
      <c r="BE1508" s="255"/>
      <c r="BF1508" s="255"/>
      <c r="BG1508" s="255"/>
      <c r="BH1508" s="196"/>
    </row>
    <row r="1509" spans="1:60" ht="6" customHeight="1">
      <c r="A1509" s="255"/>
      <c r="B1509" s="257"/>
      <c r="C1509" s="258"/>
      <c r="BC1509" s="196"/>
      <c r="BD1509" s="257"/>
      <c r="BE1509" s="255"/>
      <c r="BF1509" s="255"/>
      <c r="BG1509" s="255"/>
      <c r="BH1509" s="196"/>
    </row>
    <row r="1510" spans="1:60" ht="6" customHeight="1">
      <c r="A1510" s="255"/>
      <c r="B1510" s="257"/>
      <c r="C1510" s="258"/>
      <c r="BC1510" s="196"/>
      <c r="BD1510" s="257"/>
      <c r="BE1510" s="255"/>
      <c r="BF1510" s="255"/>
      <c r="BG1510" s="255"/>
      <c r="BH1510" s="196"/>
    </row>
    <row r="1511" spans="1:60" ht="6" customHeight="1">
      <c r="A1511" s="255"/>
      <c r="B1511" s="257"/>
      <c r="C1511" s="258"/>
      <c r="BC1511" s="196"/>
      <c r="BD1511" s="257"/>
      <c r="BE1511" s="255"/>
      <c r="BF1511" s="255"/>
      <c r="BG1511" s="255"/>
      <c r="BH1511" s="196"/>
    </row>
    <row r="1512" spans="1:60" ht="6" customHeight="1">
      <c r="A1512" s="255"/>
      <c r="B1512" s="257"/>
      <c r="C1512" s="258"/>
      <c r="BC1512" s="196"/>
      <c r="BD1512" s="257"/>
      <c r="BE1512" s="255"/>
      <c r="BF1512" s="255"/>
      <c r="BG1512" s="255"/>
      <c r="BH1512" s="196"/>
    </row>
    <row r="1513" spans="1:60" ht="6" customHeight="1">
      <c r="A1513" s="255"/>
      <c r="B1513" s="257"/>
      <c r="C1513" s="258"/>
      <c r="BC1513" s="196"/>
      <c r="BD1513" s="257"/>
      <c r="BE1513" s="255"/>
      <c r="BF1513" s="255"/>
      <c r="BG1513" s="255"/>
      <c r="BH1513" s="196"/>
    </row>
    <row r="1514" spans="1:60" ht="6" customHeight="1">
      <c r="A1514" s="255"/>
      <c r="B1514" s="257"/>
      <c r="C1514" s="258"/>
      <c r="BC1514" s="196"/>
      <c r="BD1514" s="257"/>
      <c r="BE1514" s="255"/>
      <c r="BF1514" s="255"/>
      <c r="BG1514" s="255"/>
      <c r="BH1514" s="196"/>
    </row>
    <row r="1515" spans="1:60" ht="6" customHeight="1">
      <c r="A1515" s="255"/>
      <c r="B1515" s="257"/>
      <c r="C1515" s="258"/>
      <c r="BC1515" s="196"/>
      <c r="BD1515" s="257"/>
      <c r="BE1515" s="255"/>
      <c r="BF1515" s="255"/>
      <c r="BG1515" s="255"/>
      <c r="BH1515" s="196"/>
    </row>
    <row r="1516" spans="1:60" ht="6" customHeight="1">
      <c r="A1516" s="255"/>
      <c r="B1516" s="257"/>
      <c r="C1516" s="258"/>
      <c r="BC1516" s="196"/>
      <c r="BD1516" s="257"/>
      <c r="BE1516" s="255"/>
      <c r="BF1516" s="255"/>
      <c r="BG1516" s="255"/>
      <c r="BH1516" s="196"/>
    </row>
    <row r="1517" spans="1:60" ht="6" customHeight="1">
      <c r="A1517" s="255"/>
      <c r="B1517" s="257"/>
      <c r="C1517" s="258"/>
      <c r="BC1517" s="196"/>
      <c r="BD1517" s="257"/>
      <c r="BE1517" s="255"/>
      <c r="BF1517" s="255"/>
      <c r="BG1517" s="255"/>
      <c r="BH1517" s="196"/>
    </row>
    <row r="1518" spans="1:60" ht="6" customHeight="1">
      <c r="A1518" s="255"/>
      <c r="B1518" s="257"/>
      <c r="C1518" s="258"/>
      <c r="BC1518" s="196"/>
      <c r="BD1518" s="257"/>
      <c r="BE1518" s="255"/>
      <c r="BF1518" s="255"/>
      <c r="BG1518" s="255"/>
      <c r="BH1518" s="196"/>
    </row>
    <row r="1519" spans="1:60" ht="6" customHeight="1">
      <c r="A1519" s="255"/>
      <c r="B1519" s="257"/>
      <c r="C1519" s="258"/>
      <c r="BC1519" s="196"/>
      <c r="BD1519" s="257"/>
      <c r="BE1519" s="255"/>
      <c r="BF1519" s="255"/>
      <c r="BG1519" s="255"/>
      <c r="BH1519" s="196"/>
    </row>
    <row r="1520" spans="1:60" ht="6" customHeight="1">
      <c r="A1520" s="255"/>
      <c r="B1520" s="257"/>
      <c r="C1520" s="258"/>
      <c r="BC1520" s="196"/>
      <c r="BD1520" s="257"/>
      <c r="BE1520" s="255"/>
      <c r="BF1520" s="255"/>
      <c r="BG1520" s="255"/>
      <c r="BH1520" s="196"/>
    </row>
    <row r="1521" spans="1:60" ht="6" customHeight="1">
      <c r="A1521" s="255"/>
      <c r="B1521" s="257"/>
      <c r="C1521" s="258"/>
      <c r="BC1521" s="196"/>
      <c r="BD1521" s="257"/>
      <c r="BE1521" s="255"/>
      <c r="BF1521" s="255"/>
      <c r="BG1521" s="255"/>
      <c r="BH1521" s="196"/>
    </row>
    <row r="1522" spans="1:60" ht="6" customHeight="1">
      <c r="A1522" s="255"/>
      <c r="B1522" s="257"/>
      <c r="C1522" s="258"/>
      <c r="BC1522" s="196"/>
      <c r="BD1522" s="257"/>
      <c r="BE1522" s="255"/>
      <c r="BF1522" s="255"/>
      <c r="BG1522" s="255"/>
      <c r="BH1522" s="196"/>
    </row>
    <row r="1523" spans="1:60" ht="6" customHeight="1">
      <c r="A1523" s="255"/>
      <c r="B1523" s="257"/>
      <c r="C1523" s="258"/>
      <c r="BC1523" s="196"/>
      <c r="BD1523" s="257"/>
      <c r="BE1523" s="255"/>
      <c r="BF1523" s="255"/>
      <c r="BG1523" s="255"/>
      <c r="BH1523" s="196"/>
    </row>
    <row r="1524" spans="1:60" ht="6" customHeight="1">
      <c r="A1524" s="255"/>
      <c r="B1524" s="257"/>
      <c r="C1524" s="258"/>
      <c r="BC1524" s="196"/>
      <c r="BD1524" s="257"/>
      <c r="BE1524" s="255"/>
      <c r="BF1524" s="255"/>
      <c r="BG1524" s="255"/>
      <c r="BH1524" s="196"/>
    </row>
    <row r="1525" spans="1:60" ht="6" customHeight="1">
      <c r="A1525" s="255"/>
      <c r="B1525" s="257"/>
      <c r="C1525" s="258"/>
      <c r="BC1525" s="196"/>
      <c r="BD1525" s="257"/>
      <c r="BE1525" s="255"/>
      <c r="BF1525" s="255"/>
      <c r="BG1525" s="255"/>
      <c r="BH1525" s="196"/>
    </row>
    <row r="1526" spans="1:60" ht="6" customHeight="1">
      <c r="A1526" s="255"/>
      <c r="B1526" s="257"/>
      <c r="C1526" s="258"/>
      <c r="BC1526" s="196"/>
      <c r="BD1526" s="257"/>
      <c r="BE1526" s="255"/>
      <c r="BF1526" s="255"/>
      <c r="BG1526" s="255"/>
      <c r="BH1526" s="196"/>
    </row>
    <row r="1527" spans="1:60" ht="6" customHeight="1">
      <c r="A1527" s="255"/>
      <c r="B1527" s="257"/>
      <c r="C1527" s="258"/>
      <c r="BC1527" s="196"/>
      <c r="BD1527" s="257"/>
      <c r="BE1527" s="255"/>
      <c r="BF1527" s="255"/>
      <c r="BG1527" s="255"/>
      <c r="BH1527" s="196"/>
    </row>
    <row r="1528" spans="1:60" ht="6" customHeight="1">
      <c r="A1528" s="255"/>
      <c r="B1528" s="257"/>
      <c r="C1528" s="258"/>
      <c r="BC1528" s="196"/>
      <c r="BD1528" s="257"/>
      <c r="BE1528" s="255"/>
      <c r="BF1528" s="255"/>
      <c r="BG1528" s="255"/>
      <c r="BH1528" s="196"/>
    </row>
    <row r="1529" spans="1:60" ht="6" customHeight="1">
      <c r="A1529" s="255"/>
      <c r="B1529" s="257"/>
      <c r="C1529" s="258"/>
      <c r="BC1529" s="196"/>
      <c r="BD1529" s="257"/>
      <c r="BE1529" s="255"/>
      <c r="BF1529" s="255"/>
      <c r="BG1529" s="255"/>
      <c r="BH1529" s="196"/>
    </row>
    <row r="1530" spans="1:60" ht="6" customHeight="1">
      <c r="A1530" s="255"/>
      <c r="B1530" s="257"/>
      <c r="C1530" s="258"/>
      <c r="BC1530" s="196"/>
      <c r="BD1530" s="257"/>
      <c r="BE1530" s="255"/>
      <c r="BF1530" s="255"/>
      <c r="BG1530" s="255"/>
      <c r="BH1530" s="196"/>
    </row>
    <row r="1531" spans="1:60" ht="6" customHeight="1">
      <c r="A1531" s="255"/>
      <c r="B1531" s="257"/>
      <c r="C1531" s="258"/>
      <c r="BC1531" s="196"/>
      <c r="BD1531" s="257"/>
      <c r="BE1531" s="255"/>
      <c r="BF1531" s="255"/>
      <c r="BG1531" s="255"/>
      <c r="BH1531" s="196"/>
    </row>
    <row r="1532" spans="1:60" ht="6" customHeight="1">
      <c r="A1532" s="255"/>
      <c r="B1532" s="257"/>
      <c r="C1532" s="258"/>
      <c r="BC1532" s="196"/>
      <c r="BD1532" s="257"/>
      <c r="BE1532" s="255"/>
      <c r="BF1532" s="255"/>
      <c r="BG1532" s="255"/>
      <c r="BH1532" s="196"/>
    </row>
    <row r="1533" spans="1:60" ht="6" customHeight="1">
      <c r="A1533" s="255"/>
      <c r="B1533" s="257"/>
      <c r="C1533" s="258"/>
      <c r="BC1533" s="196"/>
      <c r="BD1533" s="257"/>
      <c r="BE1533" s="255"/>
      <c r="BF1533" s="255"/>
      <c r="BG1533" s="255"/>
      <c r="BH1533" s="196"/>
    </row>
    <row r="1534" spans="1:60" ht="6" customHeight="1">
      <c r="A1534" s="255"/>
      <c r="B1534" s="257"/>
      <c r="C1534" s="258"/>
      <c r="BC1534" s="196"/>
      <c r="BD1534" s="257"/>
      <c r="BE1534" s="255"/>
      <c r="BF1534" s="255"/>
      <c r="BG1534" s="255"/>
      <c r="BH1534" s="196"/>
    </row>
    <row r="1535" spans="1:60" ht="6" customHeight="1">
      <c r="A1535" s="255"/>
      <c r="B1535" s="257"/>
      <c r="C1535" s="258"/>
      <c r="BC1535" s="196"/>
      <c r="BD1535" s="257"/>
      <c r="BE1535" s="255"/>
      <c r="BF1535" s="255"/>
      <c r="BG1535" s="255"/>
      <c r="BH1535" s="196"/>
    </row>
    <row r="1536" spans="1:60" ht="6" customHeight="1">
      <c r="A1536" s="255"/>
      <c r="B1536" s="257"/>
      <c r="C1536" s="258"/>
      <c r="BC1536" s="196"/>
      <c r="BD1536" s="257"/>
      <c r="BE1536" s="255"/>
      <c r="BF1536" s="255"/>
      <c r="BG1536" s="255"/>
      <c r="BH1536" s="196"/>
    </row>
    <row r="1537" spans="1:60" ht="6" customHeight="1">
      <c r="A1537" s="255"/>
      <c r="B1537" s="257"/>
      <c r="C1537" s="258"/>
      <c r="BC1537" s="196"/>
      <c r="BD1537" s="257"/>
      <c r="BE1537" s="255"/>
      <c r="BF1537" s="255"/>
      <c r="BG1537" s="255"/>
      <c r="BH1537" s="196"/>
    </row>
    <row r="1538" spans="1:60" ht="6" customHeight="1">
      <c r="A1538" s="255"/>
      <c r="B1538" s="257"/>
      <c r="C1538" s="258"/>
      <c r="BC1538" s="196"/>
      <c r="BD1538" s="257"/>
      <c r="BE1538" s="255"/>
      <c r="BF1538" s="255"/>
      <c r="BG1538" s="255"/>
      <c r="BH1538" s="196"/>
    </row>
    <row r="1539" spans="1:60" ht="6" customHeight="1">
      <c r="A1539" s="255"/>
      <c r="B1539" s="257"/>
      <c r="C1539" s="258"/>
      <c r="BC1539" s="196"/>
      <c r="BD1539" s="257"/>
      <c r="BE1539" s="255"/>
      <c r="BF1539" s="255"/>
      <c r="BG1539" s="255"/>
      <c r="BH1539" s="196"/>
    </row>
    <row r="1540" spans="1:60" ht="6" customHeight="1">
      <c r="A1540" s="255"/>
      <c r="B1540" s="257"/>
      <c r="C1540" s="258"/>
      <c r="BC1540" s="196"/>
      <c r="BD1540" s="257"/>
      <c r="BE1540" s="255"/>
      <c r="BF1540" s="255"/>
      <c r="BG1540" s="255"/>
      <c r="BH1540" s="196"/>
    </row>
    <row r="1541" spans="1:60" ht="6" customHeight="1">
      <c r="A1541" s="255"/>
      <c r="B1541" s="257"/>
      <c r="C1541" s="258"/>
      <c r="BC1541" s="196"/>
      <c r="BD1541" s="257"/>
      <c r="BE1541" s="255"/>
      <c r="BF1541" s="255"/>
      <c r="BG1541" s="255"/>
      <c r="BH1541" s="196"/>
    </row>
    <row r="1542" spans="1:60" ht="6" customHeight="1">
      <c r="A1542" s="255"/>
      <c r="B1542" s="257"/>
      <c r="C1542" s="258"/>
      <c r="BC1542" s="196"/>
      <c r="BD1542" s="257"/>
      <c r="BE1542" s="255"/>
      <c r="BF1542" s="255"/>
      <c r="BG1542" s="255"/>
      <c r="BH1542" s="196"/>
    </row>
    <row r="1543" spans="1:60" ht="6" customHeight="1">
      <c r="A1543" s="255"/>
      <c r="B1543" s="257"/>
      <c r="C1543" s="258"/>
      <c r="BC1543" s="196"/>
      <c r="BD1543" s="257"/>
      <c r="BE1543" s="255"/>
      <c r="BF1543" s="255"/>
      <c r="BG1543" s="255"/>
      <c r="BH1543" s="196"/>
    </row>
    <row r="1544" spans="1:60" ht="6" customHeight="1">
      <c r="A1544" s="255"/>
      <c r="B1544" s="257"/>
      <c r="C1544" s="258"/>
      <c r="BC1544" s="196"/>
      <c r="BD1544" s="257"/>
      <c r="BE1544" s="255"/>
      <c r="BF1544" s="255"/>
      <c r="BG1544" s="255"/>
      <c r="BH1544" s="196"/>
    </row>
    <row r="1545" spans="1:60" ht="6" customHeight="1">
      <c r="A1545" s="255"/>
      <c r="B1545" s="257"/>
      <c r="C1545" s="258"/>
      <c r="BC1545" s="196"/>
      <c r="BD1545" s="257"/>
      <c r="BE1545" s="255"/>
      <c r="BF1545" s="255"/>
      <c r="BG1545" s="255"/>
      <c r="BH1545" s="196"/>
    </row>
    <row r="1546" spans="1:60" ht="6" customHeight="1">
      <c r="A1546" s="255"/>
      <c r="B1546" s="257"/>
      <c r="C1546" s="258"/>
      <c r="BC1546" s="196"/>
      <c r="BD1546" s="257"/>
      <c r="BE1546" s="255"/>
      <c r="BF1546" s="255"/>
      <c r="BG1546" s="255"/>
      <c r="BH1546" s="196"/>
    </row>
    <row r="1547" spans="1:60" ht="6" customHeight="1">
      <c r="A1547" s="255"/>
      <c r="B1547" s="257"/>
      <c r="C1547" s="258"/>
      <c r="BC1547" s="196"/>
      <c r="BD1547" s="257"/>
      <c r="BE1547" s="255"/>
      <c r="BF1547" s="255"/>
      <c r="BG1547" s="255"/>
      <c r="BH1547" s="196"/>
    </row>
    <row r="1548" spans="1:60" ht="6" customHeight="1">
      <c r="A1548" s="255"/>
      <c r="B1548" s="257"/>
      <c r="C1548" s="258"/>
      <c r="BC1548" s="196"/>
      <c r="BD1548" s="257"/>
      <c r="BE1548" s="255"/>
      <c r="BF1548" s="255"/>
      <c r="BG1548" s="255"/>
      <c r="BH1548" s="196"/>
    </row>
    <row r="1549" spans="1:60" ht="6" customHeight="1">
      <c r="A1549" s="255"/>
      <c r="B1549" s="257"/>
      <c r="C1549" s="258"/>
      <c r="BC1549" s="196"/>
      <c r="BD1549" s="257"/>
      <c r="BE1549" s="255"/>
      <c r="BF1549" s="255"/>
      <c r="BG1549" s="255"/>
      <c r="BH1549" s="196"/>
    </row>
    <row r="1550" spans="1:60" ht="6" customHeight="1">
      <c r="A1550" s="255"/>
      <c r="B1550" s="257"/>
      <c r="C1550" s="258"/>
      <c r="BC1550" s="196"/>
      <c r="BD1550" s="257"/>
      <c r="BE1550" s="255"/>
      <c r="BF1550" s="255"/>
      <c r="BG1550" s="255"/>
      <c r="BH1550" s="196"/>
    </row>
    <row r="1551" spans="1:60" ht="6" customHeight="1">
      <c r="A1551" s="255"/>
      <c r="B1551" s="257"/>
      <c r="C1551" s="258"/>
      <c r="BC1551" s="196"/>
      <c r="BD1551" s="257"/>
      <c r="BE1551" s="255"/>
      <c r="BF1551" s="255"/>
      <c r="BG1551" s="255"/>
      <c r="BH1551" s="196"/>
    </row>
    <row r="1552" spans="1:60" ht="6" customHeight="1">
      <c r="A1552" s="255"/>
      <c r="B1552" s="257"/>
      <c r="C1552" s="258"/>
      <c r="BC1552" s="196"/>
      <c r="BD1552" s="257"/>
      <c r="BE1552" s="255"/>
      <c r="BF1552" s="255"/>
      <c r="BG1552" s="255"/>
      <c r="BH1552" s="196"/>
    </row>
    <row r="1553" spans="1:60" ht="6" customHeight="1">
      <c r="A1553" s="255"/>
      <c r="B1553" s="257"/>
      <c r="C1553" s="258"/>
      <c r="BC1553" s="196"/>
      <c r="BD1553" s="257"/>
      <c r="BE1553" s="255"/>
      <c r="BF1553" s="255"/>
      <c r="BG1553" s="255"/>
      <c r="BH1553" s="196"/>
    </row>
    <row r="1554" spans="1:60" ht="6" customHeight="1">
      <c r="A1554" s="255"/>
      <c r="B1554" s="257"/>
      <c r="C1554" s="258"/>
      <c r="BC1554" s="196"/>
      <c r="BD1554" s="257"/>
      <c r="BE1554" s="255"/>
      <c r="BF1554" s="255"/>
      <c r="BG1554" s="255"/>
      <c r="BH1554" s="196"/>
    </row>
    <row r="1555" spans="1:60" ht="6" customHeight="1">
      <c r="A1555" s="255"/>
      <c r="B1555" s="257"/>
      <c r="C1555" s="258"/>
      <c r="BC1555" s="196"/>
      <c r="BD1555" s="257"/>
      <c r="BE1555" s="255"/>
      <c r="BF1555" s="255"/>
      <c r="BG1555" s="255"/>
      <c r="BH1555" s="196"/>
    </row>
    <row r="1556" spans="1:60" ht="6" customHeight="1">
      <c r="A1556" s="255"/>
      <c r="B1556" s="257"/>
      <c r="C1556" s="258"/>
      <c r="BC1556" s="196"/>
      <c r="BD1556" s="257"/>
      <c r="BE1556" s="255"/>
      <c r="BF1556" s="255"/>
      <c r="BG1556" s="255"/>
      <c r="BH1556" s="196"/>
    </row>
    <row r="1557" spans="1:60" ht="6" customHeight="1">
      <c r="A1557" s="255"/>
      <c r="B1557" s="257"/>
      <c r="C1557" s="258"/>
      <c r="BC1557" s="196"/>
      <c r="BD1557" s="257"/>
      <c r="BE1557" s="255"/>
      <c r="BF1557" s="255"/>
      <c r="BG1557" s="255"/>
      <c r="BH1557" s="196"/>
    </row>
    <row r="1558" spans="1:60" ht="6" customHeight="1">
      <c r="A1558" s="255"/>
      <c r="B1558" s="257"/>
      <c r="C1558" s="258"/>
      <c r="BC1558" s="196"/>
      <c r="BD1558" s="257"/>
      <c r="BE1558" s="255"/>
      <c r="BF1558" s="255"/>
      <c r="BG1558" s="255"/>
      <c r="BH1558" s="196"/>
    </row>
    <row r="1559" spans="1:60" ht="6" customHeight="1">
      <c r="A1559" s="255"/>
      <c r="B1559" s="257"/>
      <c r="C1559" s="258"/>
      <c r="BC1559" s="196"/>
      <c r="BD1559" s="257"/>
      <c r="BE1559" s="255"/>
      <c r="BF1559" s="255"/>
      <c r="BG1559" s="255"/>
      <c r="BH1559" s="196"/>
    </row>
    <row r="1560" spans="1:60" ht="6" customHeight="1">
      <c r="A1560" s="255"/>
      <c r="B1560" s="257"/>
      <c r="C1560" s="258"/>
      <c r="BC1560" s="196"/>
      <c r="BD1560" s="257"/>
      <c r="BE1560" s="255"/>
      <c r="BF1560" s="255"/>
      <c r="BG1560" s="255"/>
      <c r="BH1560" s="196"/>
    </row>
    <row r="1561" spans="1:60" ht="6" customHeight="1">
      <c r="A1561" s="255"/>
      <c r="B1561" s="257"/>
      <c r="C1561" s="258"/>
      <c r="BC1561" s="196"/>
      <c r="BD1561" s="257"/>
      <c r="BE1561" s="255"/>
      <c r="BF1561" s="255"/>
      <c r="BG1561" s="255"/>
      <c r="BH1561" s="196"/>
    </row>
    <row r="1562" spans="1:60" ht="6" customHeight="1">
      <c r="A1562" s="255"/>
      <c r="B1562" s="257"/>
      <c r="C1562" s="258"/>
      <c r="BC1562" s="196"/>
      <c r="BD1562" s="257"/>
      <c r="BE1562" s="255"/>
      <c r="BF1562" s="255"/>
      <c r="BG1562" s="255"/>
      <c r="BH1562" s="196"/>
    </row>
    <row r="1563" spans="1:60" ht="6" customHeight="1">
      <c r="A1563" s="255"/>
      <c r="B1563" s="257"/>
      <c r="C1563" s="258"/>
      <c r="BC1563" s="196"/>
      <c r="BD1563" s="257"/>
      <c r="BE1563" s="255"/>
      <c r="BF1563" s="255"/>
      <c r="BG1563" s="255"/>
      <c r="BH1563" s="196"/>
    </row>
    <row r="1564" spans="1:60" ht="6" customHeight="1">
      <c r="A1564" s="255"/>
      <c r="B1564" s="257"/>
      <c r="C1564" s="258"/>
      <c r="BC1564" s="196"/>
      <c r="BD1564" s="257"/>
      <c r="BE1564" s="255"/>
      <c r="BF1564" s="255"/>
      <c r="BG1564" s="255"/>
      <c r="BH1564" s="196"/>
    </row>
    <row r="1565" spans="1:60" ht="6" customHeight="1">
      <c r="A1565" s="255"/>
      <c r="B1565" s="257"/>
      <c r="C1565" s="258"/>
      <c r="BC1565" s="196"/>
      <c r="BD1565" s="257"/>
      <c r="BE1565" s="255"/>
      <c r="BF1565" s="255"/>
      <c r="BG1565" s="255"/>
      <c r="BH1565" s="196"/>
    </row>
    <row r="1566" spans="1:60" ht="6" customHeight="1">
      <c r="A1566" s="255"/>
      <c r="B1566" s="257"/>
      <c r="C1566" s="258"/>
      <c r="BC1566" s="196"/>
      <c r="BD1566" s="257"/>
      <c r="BE1566" s="255"/>
      <c r="BF1566" s="255"/>
      <c r="BG1566" s="255"/>
      <c r="BH1566" s="196"/>
    </row>
    <row r="1567" spans="1:60" ht="6" customHeight="1">
      <c r="A1567" s="255"/>
      <c r="B1567" s="257"/>
      <c r="C1567" s="258"/>
      <c r="BC1567" s="196"/>
      <c r="BD1567" s="257"/>
      <c r="BE1567" s="255"/>
      <c r="BF1567" s="255"/>
      <c r="BG1567" s="255"/>
      <c r="BH1567" s="196"/>
    </row>
    <row r="1568" spans="1:60" ht="6" customHeight="1">
      <c r="A1568" s="255"/>
      <c r="B1568" s="257"/>
      <c r="C1568" s="258"/>
      <c r="BC1568" s="196"/>
      <c r="BD1568" s="257"/>
      <c r="BE1568" s="255"/>
      <c r="BF1568" s="255"/>
      <c r="BG1568" s="255"/>
      <c r="BH1568" s="196"/>
    </row>
    <row r="1569" spans="1:60" ht="6" customHeight="1">
      <c r="A1569" s="255"/>
      <c r="B1569" s="257"/>
      <c r="C1569" s="258"/>
      <c r="BC1569" s="196"/>
      <c r="BD1569" s="257"/>
      <c r="BE1569" s="255"/>
      <c r="BF1569" s="255"/>
      <c r="BG1569" s="255"/>
      <c r="BH1569" s="196"/>
    </row>
    <row r="1570" spans="1:60" ht="6" customHeight="1">
      <c r="A1570" s="255"/>
      <c r="B1570" s="257"/>
      <c r="C1570" s="258"/>
      <c r="BC1570" s="196"/>
      <c r="BD1570" s="257"/>
      <c r="BE1570" s="255"/>
      <c r="BF1570" s="255"/>
      <c r="BG1570" s="255"/>
      <c r="BH1570" s="196"/>
    </row>
    <row r="1571" spans="1:60" ht="6" customHeight="1">
      <c r="A1571" s="255"/>
      <c r="B1571" s="257"/>
      <c r="C1571" s="258"/>
      <c r="BC1571" s="196"/>
      <c r="BD1571" s="257"/>
      <c r="BE1571" s="255"/>
      <c r="BF1571" s="255"/>
      <c r="BG1571" s="255"/>
      <c r="BH1571" s="196"/>
    </row>
    <row r="1572" spans="1:60" ht="6" customHeight="1">
      <c r="A1572" s="255"/>
      <c r="B1572" s="257"/>
      <c r="C1572" s="258"/>
      <c r="BC1572" s="196"/>
      <c r="BD1572" s="257"/>
      <c r="BE1572" s="255"/>
      <c r="BF1572" s="255"/>
      <c r="BG1572" s="255"/>
      <c r="BH1572" s="196"/>
    </row>
    <row r="1573" spans="1:60" ht="6" customHeight="1">
      <c r="A1573" s="255"/>
      <c r="B1573" s="257"/>
      <c r="C1573" s="258"/>
      <c r="BC1573" s="196"/>
      <c r="BD1573" s="257"/>
      <c r="BE1573" s="255"/>
      <c r="BF1573" s="255"/>
      <c r="BG1573" s="255"/>
      <c r="BH1573" s="196"/>
    </row>
    <row r="1574" spans="1:60" ht="6" customHeight="1">
      <c r="A1574" s="255"/>
      <c r="B1574" s="257"/>
      <c r="C1574" s="258"/>
      <c r="BC1574" s="196"/>
      <c r="BD1574" s="257"/>
      <c r="BE1574" s="255"/>
      <c r="BF1574" s="255"/>
      <c r="BG1574" s="255"/>
      <c r="BH1574" s="196"/>
    </row>
    <row r="1575" spans="1:60" ht="6" customHeight="1">
      <c r="A1575" s="255"/>
      <c r="B1575" s="257"/>
      <c r="C1575" s="258"/>
      <c r="BC1575" s="196"/>
      <c r="BD1575" s="257"/>
      <c r="BE1575" s="255"/>
      <c r="BF1575" s="255"/>
      <c r="BG1575" s="255"/>
      <c r="BH1575" s="196"/>
    </row>
    <row r="1576" spans="1:60" ht="6" customHeight="1">
      <c r="A1576" s="255"/>
      <c r="B1576" s="257"/>
      <c r="C1576" s="258"/>
      <c r="BC1576" s="196"/>
      <c r="BD1576" s="257"/>
      <c r="BE1576" s="255"/>
      <c r="BF1576" s="255"/>
      <c r="BG1576" s="255"/>
      <c r="BH1576" s="196"/>
    </row>
    <row r="1577" spans="1:60" ht="6" customHeight="1">
      <c r="A1577" s="255"/>
      <c r="B1577" s="257"/>
      <c r="C1577" s="258"/>
      <c r="BC1577" s="196"/>
      <c r="BD1577" s="257"/>
      <c r="BE1577" s="255"/>
      <c r="BF1577" s="255"/>
      <c r="BG1577" s="255"/>
      <c r="BH1577" s="196"/>
    </row>
    <row r="1578" spans="1:60" ht="6" customHeight="1">
      <c r="A1578" s="255"/>
      <c r="B1578" s="257"/>
      <c r="C1578" s="258"/>
      <c r="BC1578" s="196"/>
      <c r="BD1578" s="257"/>
      <c r="BE1578" s="255"/>
      <c r="BF1578" s="255"/>
      <c r="BG1578" s="255"/>
      <c r="BH1578" s="196"/>
    </row>
    <row r="1579" spans="1:60" ht="6" customHeight="1">
      <c r="A1579" s="255"/>
      <c r="B1579" s="257"/>
      <c r="C1579" s="258"/>
      <c r="BC1579" s="196"/>
      <c r="BD1579" s="257"/>
      <c r="BE1579" s="255"/>
      <c r="BF1579" s="255"/>
      <c r="BG1579" s="255"/>
      <c r="BH1579" s="196"/>
    </row>
    <row r="1580" spans="1:60" ht="6" customHeight="1">
      <c r="A1580" s="255"/>
      <c r="B1580" s="257"/>
      <c r="C1580" s="258"/>
      <c r="BC1580" s="196"/>
      <c r="BD1580" s="257"/>
      <c r="BE1580" s="255"/>
      <c r="BF1580" s="255"/>
      <c r="BG1580" s="255"/>
      <c r="BH1580" s="196"/>
    </row>
    <row r="1581" spans="1:60" ht="6" customHeight="1">
      <c r="A1581" s="255"/>
      <c r="B1581" s="257"/>
      <c r="C1581" s="258"/>
      <c r="BC1581" s="196"/>
      <c r="BD1581" s="257"/>
      <c r="BE1581" s="255"/>
      <c r="BF1581" s="255"/>
      <c r="BG1581" s="255"/>
      <c r="BH1581" s="196"/>
    </row>
    <row r="1582" spans="1:60" ht="6" customHeight="1">
      <c r="A1582" s="255"/>
      <c r="B1582" s="257"/>
      <c r="C1582" s="258"/>
      <c r="BC1582" s="196"/>
      <c r="BD1582" s="257"/>
      <c r="BE1582" s="255"/>
      <c r="BF1582" s="255"/>
      <c r="BG1582" s="255"/>
      <c r="BH1582" s="196"/>
    </row>
    <row r="1583" spans="1:60" ht="6" customHeight="1">
      <c r="A1583" s="255"/>
      <c r="B1583" s="257"/>
      <c r="C1583" s="258"/>
      <c r="BC1583" s="196"/>
      <c r="BD1583" s="257"/>
      <c r="BE1583" s="255"/>
      <c r="BF1583" s="255"/>
      <c r="BG1583" s="255"/>
      <c r="BH1583" s="196"/>
    </row>
    <row r="1584" spans="1:60" ht="6" customHeight="1">
      <c r="A1584" s="255"/>
      <c r="B1584" s="257"/>
      <c r="C1584" s="258"/>
      <c r="BC1584" s="196"/>
      <c r="BD1584" s="257"/>
      <c r="BE1584" s="255"/>
      <c r="BF1584" s="255"/>
      <c r="BG1584" s="255"/>
      <c r="BH1584" s="196"/>
    </row>
    <row r="1585" spans="1:60" ht="6" customHeight="1">
      <c r="A1585" s="255"/>
      <c r="B1585" s="257"/>
      <c r="C1585" s="258"/>
      <c r="BC1585" s="196"/>
      <c r="BD1585" s="257"/>
      <c r="BE1585" s="255"/>
      <c r="BF1585" s="255"/>
      <c r="BG1585" s="255"/>
      <c r="BH1585" s="196"/>
    </row>
    <row r="1586" spans="1:60" ht="6" customHeight="1">
      <c r="A1586" s="255"/>
      <c r="B1586" s="257"/>
      <c r="C1586" s="258"/>
      <c r="BC1586" s="196"/>
      <c r="BD1586" s="257"/>
      <c r="BE1586" s="255"/>
      <c r="BF1586" s="255"/>
      <c r="BG1586" s="255"/>
      <c r="BH1586" s="196"/>
    </row>
    <row r="1587" spans="1:60" ht="6" customHeight="1">
      <c r="A1587" s="255"/>
      <c r="B1587" s="257"/>
      <c r="C1587" s="258"/>
      <c r="BC1587" s="196"/>
      <c r="BD1587" s="257"/>
      <c r="BE1587" s="255"/>
      <c r="BF1587" s="255"/>
      <c r="BG1587" s="255"/>
      <c r="BH1587" s="196"/>
    </row>
    <row r="1588" spans="1:60" ht="6" customHeight="1">
      <c r="A1588" s="255"/>
      <c r="B1588" s="257"/>
      <c r="C1588" s="258"/>
      <c r="BC1588" s="196"/>
      <c r="BD1588" s="257"/>
      <c r="BE1588" s="255"/>
      <c r="BF1588" s="255"/>
      <c r="BG1588" s="255"/>
      <c r="BH1588" s="196"/>
    </row>
    <row r="1589" spans="1:60" ht="6" customHeight="1">
      <c r="A1589" s="255"/>
      <c r="B1589" s="257"/>
      <c r="C1589" s="258"/>
      <c r="BC1589" s="196"/>
      <c r="BD1589" s="257"/>
      <c r="BE1589" s="255"/>
      <c r="BF1589" s="255"/>
      <c r="BG1589" s="255"/>
      <c r="BH1589" s="196"/>
    </row>
    <row r="1590" spans="1:60" ht="6" customHeight="1">
      <c r="A1590" s="255"/>
      <c r="B1590" s="257"/>
      <c r="C1590" s="258"/>
      <c r="BC1590" s="196"/>
      <c r="BD1590" s="257"/>
      <c r="BE1590" s="255"/>
      <c r="BF1590" s="255"/>
      <c r="BG1590" s="255"/>
      <c r="BH1590" s="196"/>
    </row>
    <row r="1591" spans="1:60" ht="6" customHeight="1">
      <c r="A1591" s="255"/>
      <c r="B1591" s="257"/>
      <c r="C1591" s="258"/>
      <c r="BC1591" s="196"/>
      <c r="BD1591" s="257"/>
      <c r="BE1591" s="255"/>
      <c r="BF1591" s="255"/>
      <c r="BG1591" s="255"/>
      <c r="BH1591" s="196"/>
    </row>
    <row r="1592" spans="1:60" ht="6" customHeight="1">
      <c r="A1592" s="255"/>
      <c r="B1592" s="257"/>
      <c r="C1592" s="258"/>
      <c r="BC1592" s="196"/>
      <c r="BD1592" s="257"/>
      <c r="BE1592" s="255"/>
      <c r="BF1592" s="255"/>
      <c r="BG1592" s="255"/>
      <c r="BH1592" s="196"/>
    </row>
    <row r="1593" spans="1:60" ht="6" customHeight="1">
      <c r="A1593" s="255"/>
      <c r="B1593" s="257"/>
      <c r="C1593" s="258"/>
      <c r="BC1593" s="196"/>
      <c r="BD1593" s="257"/>
      <c r="BE1593" s="255"/>
      <c r="BF1593" s="255"/>
      <c r="BG1593" s="255"/>
      <c r="BH1593" s="196"/>
    </row>
    <row r="1594" spans="1:60" ht="6" customHeight="1">
      <c r="A1594" s="255"/>
      <c r="B1594" s="257"/>
      <c r="C1594" s="258"/>
      <c r="BC1594" s="196"/>
      <c r="BD1594" s="257"/>
      <c r="BE1594" s="255"/>
      <c r="BF1594" s="255"/>
      <c r="BG1594" s="255"/>
      <c r="BH1594" s="196"/>
    </row>
    <row r="1595" spans="1:60" ht="6" customHeight="1">
      <c r="A1595" s="255"/>
      <c r="B1595" s="257"/>
      <c r="C1595" s="258"/>
      <c r="BC1595" s="196"/>
      <c r="BD1595" s="257"/>
      <c r="BE1595" s="255"/>
      <c r="BF1595" s="255"/>
      <c r="BG1595" s="255"/>
      <c r="BH1595" s="196"/>
    </row>
    <row r="1596" spans="1:60" ht="6" customHeight="1">
      <c r="A1596" s="255"/>
      <c r="B1596" s="257"/>
      <c r="C1596" s="258"/>
      <c r="BC1596" s="196"/>
      <c r="BD1596" s="257"/>
      <c r="BE1596" s="255"/>
      <c r="BF1596" s="255"/>
      <c r="BG1596" s="255"/>
      <c r="BH1596" s="196"/>
    </row>
    <row r="1597" spans="1:60" ht="6" customHeight="1">
      <c r="A1597" s="255"/>
      <c r="B1597" s="257"/>
      <c r="C1597" s="258"/>
      <c r="BC1597" s="196"/>
      <c r="BD1597" s="257"/>
      <c r="BE1597" s="255"/>
      <c r="BF1597" s="255"/>
      <c r="BG1597" s="255"/>
      <c r="BH1597" s="196"/>
    </row>
    <row r="1598" spans="1:60" ht="6" customHeight="1">
      <c r="A1598" s="255"/>
      <c r="B1598" s="257"/>
      <c r="C1598" s="258"/>
      <c r="BC1598" s="196"/>
      <c r="BD1598" s="257"/>
      <c r="BE1598" s="255"/>
      <c r="BF1598" s="255"/>
      <c r="BG1598" s="255"/>
      <c r="BH1598" s="196"/>
    </row>
    <row r="1599" spans="1:60" ht="6" customHeight="1">
      <c r="A1599" s="255"/>
      <c r="B1599" s="257"/>
      <c r="C1599" s="258"/>
      <c r="BC1599" s="196"/>
      <c r="BD1599" s="257"/>
      <c r="BE1599" s="255"/>
      <c r="BF1599" s="255"/>
      <c r="BG1599" s="255"/>
      <c r="BH1599" s="196"/>
    </row>
    <row r="1600" spans="1:60" ht="6" customHeight="1">
      <c r="A1600" s="255"/>
      <c r="B1600" s="257"/>
      <c r="C1600" s="258"/>
      <c r="BC1600" s="196"/>
      <c r="BD1600" s="257"/>
      <c r="BE1600" s="255"/>
      <c r="BF1600" s="255"/>
      <c r="BG1600" s="255"/>
      <c r="BH1600" s="196"/>
    </row>
    <row r="1601" spans="1:60" ht="6" customHeight="1">
      <c r="A1601" s="255"/>
      <c r="B1601" s="257"/>
      <c r="C1601" s="258"/>
      <c r="BC1601" s="196"/>
      <c r="BD1601" s="257"/>
      <c r="BE1601" s="255"/>
      <c r="BF1601" s="255"/>
      <c r="BG1601" s="255"/>
      <c r="BH1601" s="196"/>
    </row>
    <row r="1602" spans="1:60" ht="6" customHeight="1">
      <c r="A1602" s="255"/>
      <c r="B1602" s="257"/>
      <c r="C1602" s="258"/>
      <c r="BC1602" s="196"/>
      <c r="BD1602" s="257"/>
      <c r="BE1602" s="255"/>
      <c r="BF1602" s="255"/>
      <c r="BG1602" s="255"/>
      <c r="BH1602" s="196"/>
    </row>
    <row r="1603" spans="1:60" ht="6" customHeight="1">
      <c r="A1603" s="255"/>
      <c r="B1603" s="257"/>
      <c r="C1603" s="258"/>
      <c r="BC1603" s="196"/>
      <c r="BD1603" s="257"/>
      <c r="BE1603" s="255"/>
      <c r="BF1603" s="255"/>
      <c r="BG1603" s="255"/>
      <c r="BH1603" s="196"/>
    </row>
    <row r="1604" spans="1:60" ht="6" customHeight="1">
      <c r="A1604" s="255"/>
      <c r="B1604" s="257"/>
      <c r="C1604" s="258"/>
      <c r="BC1604" s="196"/>
      <c r="BD1604" s="257"/>
      <c r="BE1604" s="255"/>
      <c r="BF1604" s="255"/>
      <c r="BG1604" s="255"/>
      <c r="BH1604" s="196"/>
    </row>
    <row r="1605" spans="1:60" ht="6" customHeight="1">
      <c r="A1605" s="255"/>
      <c r="B1605" s="257"/>
      <c r="C1605" s="258"/>
      <c r="BC1605" s="196"/>
      <c r="BD1605" s="257"/>
      <c r="BE1605" s="255"/>
      <c r="BF1605" s="255"/>
      <c r="BG1605" s="255"/>
      <c r="BH1605" s="196"/>
    </row>
    <row r="1606" spans="1:60" ht="6" customHeight="1">
      <c r="A1606" s="255"/>
      <c r="B1606" s="257"/>
      <c r="C1606" s="258"/>
      <c r="BC1606" s="196"/>
      <c r="BD1606" s="257"/>
      <c r="BE1606" s="255"/>
      <c r="BF1606" s="255"/>
      <c r="BG1606" s="255"/>
      <c r="BH1606" s="196"/>
    </row>
    <row r="1607" spans="1:60" ht="6" customHeight="1">
      <c r="A1607" s="255"/>
      <c r="B1607" s="257"/>
      <c r="C1607" s="258"/>
      <c r="BC1607" s="196"/>
      <c r="BD1607" s="257"/>
      <c r="BE1607" s="255"/>
      <c r="BF1607" s="255"/>
      <c r="BG1607" s="255"/>
      <c r="BH1607" s="196"/>
    </row>
    <row r="1608" spans="1:60" ht="6" customHeight="1">
      <c r="A1608" s="255"/>
      <c r="B1608" s="257"/>
      <c r="C1608" s="258"/>
      <c r="BC1608" s="196"/>
      <c r="BD1608" s="257"/>
      <c r="BE1608" s="255"/>
      <c r="BF1608" s="255"/>
      <c r="BG1608" s="255"/>
      <c r="BH1608" s="196"/>
    </row>
    <row r="1609" spans="1:60" ht="6" customHeight="1">
      <c r="A1609" s="255"/>
      <c r="B1609" s="257"/>
      <c r="C1609" s="258"/>
      <c r="BC1609" s="196"/>
      <c r="BD1609" s="257"/>
      <c r="BE1609" s="255"/>
      <c r="BF1609" s="255"/>
      <c r="BG1609" s="255"/>
      <c r="BH1609" s="196"/>
    </row>
    <row r="1610" spans="1:60" ht="6" customHeight="1">
      <c r="A1610" s="255"/>
      <c r="B1610" s="257"/>
      <c r="C1610" s="258"/>
      <c r="BC1610" s="196"/>
      <c r="BD1610" s="257"/>
      <c r="BE1610" s="255"/>
      <c r="BF1610" s="255"/>
      <c r="BG1610" s="255"/>
      <c r="BH1610" s="196"/>
    </row>
    <row r="1611" spans="1:60" ht="6" customHeight="1">
      <c r="A1611" s="255"/>
      <c r="B1611" s="257"/>
      <c r="C1611" s="258"/>
      <c r="BC1611" s="196"/>
      <c r="BD1611" s="257"/>
      <c r="BE1611" s="255"/>
      <c r="BF1611" s="255"/>
      <c r="BG1611" s="255"/>
      <c r="BH1611" s="196"/>
    </row>
    <row r="1612" spans="1:60" ht="6" customHeight="1">
      <c r="A1612" s="255"/>
      <c r="B1612" s="257"/>
      <c r="C1612" s="258"/>
      <c r="BC1612" s="196"/>
      <c r="BD1612" s="257"/>
      <c r="BE1612" s="255"/>
      <c r="BF1612" s="255"/>
      <c r="BG1612" s="255"/>
      <c r="BH1612" s="196"/>
    </row>
    <row r="1613" spans="1:60" ht="6" customHeight="1">
      <c r="A1613" s="255"/>
      <c r="B1613" s="257"/>
      <c r="C1613" s="258"/>
      <c r="BC1613" s="196"/>
      <c r="BD1613" s="257"/>
      <c r="BE1613" s="255"/>
      <c r="BF1613" s="255"/>
      <c r="BG1613" s="255"/>
      <c r="BH1613" s="196"/>
    </row>
    <row r="1614" spans="1:60" ht="6" customHeight="1">
      <c r="A1614" s="255"/>
      <c r="B1614" s="257"/>
      <c r="C1614" s="258"/>
      <c r="BC1614" s="196"/>
      <c r="BD1614" s="257"/>
      <c r="BE1614" s="255"/>
      <c r="BF1614" s="255"/>
      <c r="BG1614" s="255"/>
      <c r="BH1614" s="196"/>
    </row>
    <row r="1615" spans="1:60" ht="6" customHeight="1">
      <c r="A1615" s="255"/>
      <c r="B1615" s="257"/>
      <c r="C1615" s="258"/>
      <c r="BC1615" s="196"/>
      <c r="BD1615" s="257"/>
      <c r="BE1615" s="255"/>
      <c r="BF1615" s="255"/>
      <c r="BG1615" s="255"/>
      <c r="BH1615" s="196"/>
    </row>
    <row r="1616" spans="1:60" ht="6" customHeight="1">
      <c r="A1616" s="255"/>
      <c r="B1616" s="257"/>
      <c r="C1616" s="258"/>
      <c r="BC1616" s="196"/>
      <c r="BD1616" s="257"/>
      <c r="BE1616" s="255"/>
      <c r="BF1616" s="255"/>
      <c r="BG1616" s="255"/>
      <c r="BH1616" s="196"/>
    </row>
    <row r="1617" spans="1:60" ht="6" customHeight="1">
      <c r="A1617" s="255"/>
      <c r="B1617" s="257"/>
      <c r="C1617" s="258"/>
      <c r="BC1617" s="196"/>
      <c r="BD1617" s="257"/>
      <c r="BE1617" s="255"/>
      <c r="BF1617" s="255"/>
      <c r="BG1617" s="255"/>
      <c r="BH1617" s="196"/>
    </row>
    <row r="1618" spans="1:60" ht="6" customHeight="1">
      <c r="A1618" s="255"/>
      <c r="B1618" s="257"/>
      <c r="C1618" s="258"/>
      <c r="BC1618" s="196"/>
      <c r="BD1618" s="257"/>
      <c r="BE1618" s="255"/>
      <c r="BF1618" s="255"/>
      <c r="BG1618" s="255"/>
      <c r="BH1618" s="196"/>
    </row>
    <row r="1619" spans="1:60" ht="6" customHeight="1">
      <c r="A1619" s="255"/>
      <c r="B1619" s="257"/>
      <c r="C1619" s="258"/>
      <c r="BC1619" s="196"/>
      <c r="BD1619" s="257"/>
      <c r="BE1619" s="255"/>
      <c r="BF1619" s="255"/>
      <c r="BG1619" s="255"/>
      <c r="BH1619" s="196"/>
    </row>
    <row r="1620" spans="1:60" ht="6" customHeight="1">
      <c r="A1620" s="255"/>
      <c r="B1620" s="257"/>
      <c r="C1620" s="258"/>
      <c r="BC1620" s="196"/>
      <c r="BD1620" s="257"/>
      <c r="BE1620" s="255"/>
      <c r="BF1620" s="255"/>
      <c r="BG1620" s="255"/>
      <c r="BH1620" s="196"/>
    </row>
    <row r="1621" spans="1:60" ht="6" customHeight="1">
      <c r="A1621" s="255"/>
      <c r="B1621" s="257"/>
      <c r="C1621" s="258"/>
      <c r="BC1621" s="196"/>
      <c r="BD1621" s="257"/>
      <c r="BE1621" s="255"/>
      <c r="BF1621" s="255"/>
      <c r="BG1621" s="255"/>
      <c r="BH1621" s="196"/>
    </row>
    <row r="1622" spans="1:60" ht="6" customHeight="1">
      <c r="A1622" s="255"/>
      <c r="B1622" s="257"/>
      <c r="C1622" s="258"/>
      <c r="BC1622" s="196"/>
      <c r="BD1622" s="257"/>
      <c r="BE1622" s="255"/>
      <c r="BF1622" s="255"/>
      <c r="BG1622" s="255"/>
      <c r="BH1622" s="196"/>
    </row>
    <row r="1623" spans="1:60" ht="6" customHeight="1">
      <c r="A1623" s="255"/>
      <c r="B1623" s="257"/>
      <c r="C1623" s="258"/>
      <c r="BC1623" s="196"/>
      <c r="BD1623" s="257"/>
      <c r="BE1623" s="255"/>
      <c r="BF1623" s="255"/>
      <c r="BG1623" s="255"/>
      <c r="BH1623" s="196"/>
    </row>
    <row r="1624" spans="1:60" ht="6" customHeight="1">
      <c r="A1624" s="255"/>
      <c r="B1624" s="257"/>
      <c r="C1624" s="258"/>
      <c r="BC1624" s="196"/>
      <c r="BD1624" s="257"/>
      <c r="BE1624" s="255"/>
      <c r="BF1624" s="255"/>
      <c r="BG1624" s="255"/>
      <c r="BH1624" s="196"/>
    </row>
    <row r="1625" spans="1:60" ht="6" customHeight="1">
      <c r="A1625" s="255"/>
      <c r="B1625" s="257"/>
      <c r="C1625" s="258"/>
      <c r="BC1625" s="196"/>
      <c r="BD1625" s="257"/>
      <c r="BE1625" s="255"/>
      <c r="BF1625" s="255"/>
      <c r="BG1625" s="255"/>
      <c r="BH1625" s="196"/>
    </row>
    <row r="1626" spans="1:60" ht="6" customHeight="1">
      <c r="A1626" s="255"/>
      <c r="B1626" s="257"/>
      <c r="C1626" s="258"/>
      <c r="BC1626" s="196"/>
      <c r="BD1626" s="257"/>
      <c r="BE1626" s="255"/>
      <c r="BF1626" s="255"/>
      <c r="BG1626" s="255"/>
      <c r="BH1626" s="196"/>
    </row>
    <row r="1627" spans="1:60" ht="6" customHeight="1">
      <c r="A1627" s="255"/>
      <c r="B1627" s="257"/>
      <c r="C1627" s="258"/>
      <c r="BC1627" s="196"/>
      <c r="BD1627" s="257"/>
      <c r="BE1627" s="255"/>
      <c r="BF1627" s="255"/>
      <c r="BG1627" s="255"/>
      <c r="BH1627" s="196"/>
    </row>
    <row r="1628" spans="1:60" ht="6" customHeight="1">
      <c r="A1628" s="255"/>
      <c r="B1628" s="257"/>
      <c r="C1628" s="258"/>
      <c r="BC1628" s="196"/>
      <c r="BD1628" s="257"/>
      <c r="BE1628" s="255"/>
      <c r="BF1628" s="255"/>
      <c r="BG1628" s="255"/>
      <c r="BH1628" s="196"/>
    </row>
    <row r="1629" spans="1:60" ht="6" customHeight="1">
      <c r="A1629" s="255"/>
      <c r="B1629" s="257"/>
      <c r="C1629" s="258"/>
      <c r="BC1629" s="196"/>
      <c r="BD1629" s="257"/>
      <c r="BE1629" s="255"/>
      <c r="BF1629" s="255"/>
      <c r="BG1629" s="255"/>
      <c r="BH1629" s="196"/>
    </row>
    <row r="1630" spans="1:60" ht="6" customHeight="1">
      <c r="A1630" s="255"/>
      <c r="B1630" s="257"/>
      <c r="C1630" s="258"/>
      <c r="BC1630" s="196"/>
      <c r="BD1630" s="257"/>
      <c r="BE1630" s="255"/>
      <c r="BF1630" s="255"/>
      <c r="BG1630" s="255"/>
      <c r="BH1630" s="196"/>
    </row>
    <row r="1631" spans="1:60" ht="6" customHeight="1">
      <c r="A1631" s="255"/>
      <c r="B1631" s="257"/>
      <c r="C1631" s="258"/>
      <c r="BC1631" s="196"/>
      <c r="BD1631" s="257"/>
      <c r="BE1631" s="255"/>
      <c r="BF1631" s="255"/>
      <c r="BG1631" s="255"/>
      <c r="BH1631" s="196"/>
    </row>
    <row r="1632" spans="1:60" ht="6" customHeight="1">
      <c r="A1632" s="255"/>
      <c r="B1632" s="257"/>
      <c r="C1632" s="258"/>
      <c r="BC1632" s="196"/>
      <c r="BD1632" s="257"/>
      <c r="BE1632" s="255"/>
      <c r="BF1632" s="255"/>
      <c r="BG1632" s="255"/>
      <c r="BH1632" s="196"/>
    </row>
    <row r="1633" spans="1:60" ht="6" customHeight="1">
      <c r="A1633" s="255"/>
      <c r="B1633" s="257"/>
      <c r="C1633" s="258"/>
      <c r="BC1633" s="196"/>
      <c r="BD1633" s="257"/>
      <c r="BE1633" s="255"/>
      <c r="BF1633" s="255"/>
      <c r="BG1633" s="255"/>
      <c r="BH1633" s="196"/>
    </row>
    <row r="1634" spans="1:60" ht="6" customHeight="1">
      <c r="A1634" s="255"/>
      <c r="B1634" s="257"/>
      <c r="C1634" s="258"/>
      <c r="BC1634" s="196"/>
      <c r="BD1634" s="257"/>
      <c r="BE1634" s="255"/>
      <c r="BF1634" s="255"/>
      <c r="BG1634" s="255"/>
      <c r="BH1634" s="196"/>
    </row>
    <row r="1635" spans="1:60" ht="6" customHeight="1">
      <c r="A1635" s="255"/>
      <c r="B1635" s="257"/>
      <c r="C1635" s="258"/>
      <c r="BC1635" s="196"/>
      <c r="BD1635" s="257"/>
      <c r="BE1635" s="255"/>
      <c r="BF1635" s="255"/>
      <c r="BG1635" s="255"/>
      <c r="BH1635" s="196"/>
    </row>
    <row r="1636" spans="1:60" ht="6" customHeight="1">
      <c r="A1636" s="255"/>
      <c r="B1636" s="257"/>
      <c r="C1636" s="258"/>
      <c r="BC1636" s="196"/>
      <c r="BD1636" s="257"/>
      <c r="BE1636" s="255"/>
      <c r="BF1636" s="255"/>
      <c r="BG1636" s="255"/>
      <c r="BH1636" s="196"/>
    </row>
    <row r="1637" spans="1:60" ht="6" customHeight="1">
      <c r="A1637" s="255"/>
      <c r="B1637" s="257"/>
      <c r="C1637" s="258"/>
      <c r="BC1637" s="196"/>
      <c r="BD1637" s="257"/>
      <c r="BE1637" s="255"/>
      <c r="BF1637" s="255"/>
      <c r="BG1637" s="255"/>
      <c r="BH1637" s="196"/>
    </row>
    <row r="1638" spans="1:60" ht="6" customHeight="1">
      <c r="A1638" s="255"/>
      <c r="B1638" s="257"/>
      <c r="C1638" s="258"/>
      <c r="BC1638" s="196"/>
      <c r="BD1638" s="257"/>
      <c r="BE1638" s="255"/>
      <c r="BF1638" s="255"/>
      <c r="BG1638" s="255"/>
      <c r="BH1638" s="196"/>
    </row>
    <row r="1639" spans="1:60" ht="6" customHeight="1">
      <c r="A1639" s="255"/>
      <c r="B1639" s="257"/>
      <c r="C1639" s="258"/>
      <c r="BC1639" s="196"/>
      <c r="BD1639" s="257"/>
      <c r="BE1639" s="255"/>
      <c r="BF1639" s="255"/>
      <c r="BG1639" s="255"/>
      <c r="BH1639" s="196"/>
    </row>
    <row r="1640" spans="1:60" ht="6" customHeight="1">
      <c r="A1640" s="255"/>
      <c r="B1640" s="257"/>
      <c r="C1640" s="258"/>
      <c r="BC1640" s="196"/>
      <c r="BD1640" s="257"/>
      <c r="BE1640" s="255"/>
      <c r="BF1640" s="255"/>
      <c r="BG1640" s="255"/>
      <c r="BH1640" s="196"/>
    </row>
    <row r="1641" spans="1:60" ht="6" customHeight="1">
      <c r="A1641" s="255"/>
      <c r="B1641" s="257"/>
      <c r="C1641" s="258"/>
      <c r="BC1641" s="196"/>
      <c r="BD1641" s="257"/>
      <c r="BE1641" s="255"/>
      <c r="BF1641" s="255"/>
      <c r="BG1641" s="255"/>
      <c r="BH1641" s="196"/>
    </row>
    <row r="1642" spans="1:60" ht="6" customHeight="1">
      <c r="A1642" s="255"/>
      <c r="B1642" s="257"/>
      <c r="C1642" s="258"/>
      <c r="BC1642" s="196"/>
      <c r="BD1642" s="257"/>
      <c r="BE1642" s="255"/>
      <c r="BF1642" s="255"/>
      <c r="BG1642" s="255"/>
      <c r="BH1642" s="196"/>
    </row>
    <row r="1643" spans="1:60" ht="6" customHeight="1">
      <c r="A1643" s="255"/>
      <c r="B1643" s="257"/>
      <c r="C1643" s="258"/>
      <c r="BC1643" s="196"/>
      <c r="BD1643" s="257"/>
      <c r="BE1643" s="255"/>
      <c r="BF1643" s="255"/>
      <c r="BG1643" s="255"/>
      <c r="BH1643" s="196"/>
    </row>
    <row r="1644" spans="1:60" ht="6" customHeight="1">
      <c r="A1644" s="255"/>
      <c r="B1644" s="257"/>
      <c r="C1644" s="258"/>
      <c r="BC1644" s="196"/>
      <c r="BD1644" s="257"/>
      <c r="BE1644" s="255"/>
      <c r="BF1644" s="255"/>
      <c r="BG1644" s="255"/>
      <c r="BH1644" s="196"/>
    </row>
    <row r="1645" spans="1:60" ht="6" customHeight="1">
      <c r="A1645" s="255"/>
      <c r="B1645" s="257"/>
      <c r="C1645" s="258"/>
      <c r="BC1645" s="196"/>
      <c r="BD1645" s="257"/>
      <c r="BE1645" s="255"/>
      <c r="BF1645" s="255"/>
      <c r="BG1645" s="255"/>
      <c r="BH1645" s="196"/>
    </row>
    <row r="1646" spans="1:60" ht="6" customHeight="1">
      <c r="A1646" s="255"/>
      <c r="B1646" s="257"/>
      <c r="C1646" s="258"/>
      <c r="BC1646" s="196"/>
      <c r="BD1646" s="257"/>
      <c r="BE1646" s="255"/>
      <c r="BF1646" s="255"/>
      <c r="BG1646" s="255"/>
      <c r="BH1646" s="196"/>
    </row>
    <row r="1647" spans="1:60" ht="6" customHeight="1">
      <c r="A1647" s="255"/>
      <c r="B1647" s="257"/>
      <c r="C1647" s="258"/>
      <c r="BC1647" s="196"/>
      <c r="BD1647" s="257"/>
      <c r="BE1647" s="255"/>
      <c r="BF1647" s="255"/>
      <c r="BG1647" s="255"/>
      <c r="BH1647" s="196"/>
    </row>
    <row r="1648" spans="1:60" ht="6" customHeight="1">
      <c r="A1648" s="255"/>
      <c r="B1648" s="257"/>
      <c r="C1648" s="258"/>
      <c r="BC1648" s="196"/>
      <c r="BD1648" s="257"/>
      <c r="BE1648" s="255"/>
      <c r="BF1648" s="255"/>
      <c r="BG1648" s="255"/>
      <c r="BH1648" s="196"/>
    </row>
    <row r="1649" spans="1:60" ht="6" customHeight="1">
      <c r="A1649" s="255"/>
      <c r="B1649" s="257"/>
      <c r="C1649" s="258"/>
      <c r="BC1649" s="196"/>
      <c r="BD1649" s="257"/>
      <c r="BE1649" s="255"/>
      <c r="BF1649" s="255"/>
      <c r="BG1649" s="255"/>
      <c r="BH1649" s="196"/>
    </row>
    <row r="1650" spans="1:60" ht="6" customHeight="1">
      <c r="A1650" s="255"/>
      <c r="B1650" s="257"/>
      <c r="C1650" s="258"/>
      <c r="BC1650" s="196"/>
      <c r="BD1650" s="257"/>
      <c r="BE1650" s="255"/>
      <c r="BF1650" s="255"/>
      <c r="BG1650" s="255"/>
      <c r="BH1650" s="196"/>
    </row>
    <row r="1651" spans="1:60" ht="6" customHeight="1">
      <c r="A1651" s="255"/>
      <c r="B1651" s="257"/>
      <c r="C1651" s="258"/>
      <c r="BC1651" s="196"/>
      <c r="BD1651" s="257"/>
      <c r="BE1651" s="255"/>
      <c r="BF1651" s="255"/>
      <c r="BG1651" s="255"/>
      <c r="BH1651" s="196"/>
    </row>
    <row r="1652" spans="1:60" ht="6" customHeight="1">
      <c r="A1652" s="255"/>
      <c r="B1652" s="257"/>
      <c r="C1652" s="258"/>
      <c r="BC1652" s="196"/>
      <c r="BD1652" s="257"/>
      <c r="BE1652" s="255"/>
      <c r="BF1652" s="255"/>
      <c r="BG1652" s="255"/>
      <c r="BH1652" s="196"/>
    </row>
    <row r="1653" spans="1:60" ht="6" customHeight="1">
      <c r="A1653" s="255"/>
      <c r="B1653" s="257"/>
      <c r="C1653" s="258"/>
      <c r="BC1653" s="196"/>
      <c r="BD1653" s="257"/>
      <c r="BE1653" s="255"/>
      <c r="BF1653" s="255"/>
      <c r="BG1653" s="255"/>
      <c r="BH1653" s="196"/>
    </row>
    <row r="1654" spans="1:60" ht="6" customHeight="1">
      <c r="A1654" s="255"/>
      <c r="B1654" s="257"/>
      <c r="C1654" s="258"/>
      <c r="BC1654" s="196"/>
      <c r="BD1654" s="257"/>
      <c r="BE1654" s="255"/>
      <c r="BF1654" s="255"/>
      <c r="BG1654" s="255"/>
      <c r="BH1654" s="196"/>
    </row>
    <row r="1655" spans="1:60" ht="6" customHeight="1">
      <c r="A1655" s="255"/>
      <c r="B1655" s="257"/>
      <c r="C1655" s="258"/>
      <c r="BC1655" s="196"/>
      <c r="BD1655" s="257"/>
      <c r="BE1655" s="255"/>
      <c r="BF1655" s="255"/>
      <c r="BG1655" s="255"/>
      <c r="BH1655" s="196"/>
    </row>
    <row r="1656" spans="1:60" ht="6" customHeight="1">
      <c r="A1656" s="255"/>
      <c r="B1656" s="257"/>
      <c r="C1656" s="258"/>
      <c r="BC1656" s="196"/>
      <c r="BD1656" s="257"/>
      <c r="BE1656" s="255"/>
      <c r="BF1656" s="255"/>
      <c r="BG1656" s="255"/>
      <c r="BH1656" s="196"/>
    </row>
    <row r="1657" spans="1:60" ht="6" customHeight="1">
      <c r="A1657" s="255"/>
      <c r="B1657" s="257"/>
      <c r="C1657" s="258"/>
      <c r="BC1657" s="196"/>
      <c r="BD1657" s="257"/>
      <c r="BE1657" s="255"/>
      <c r="BF1657" s="255"/>
      <c r="BG1657" s="255"/>
      <c r="BH1657" s="196"/>
    </row>
    <row r="1658" spans="1:60" ht="6" customHeight="1">
      <c r="A1658" s="255"/>
      <c r="B1658" s="257"/>
      <c r="C1658" s="258"/>
      <c r="BC1658" s="196"/>
      <c r="BD1658" s="257"/>
      <c r="BE1658" s="255"/>
      <c r="BF1658" s="255"/>
      <c r="BG1658" s="255"/>
      <c r="BH1658" s="196"/>
    </row>
    <row r="1659" spans="1:60" ht="6" customHeight="1">
      <c r="A1659" s="255"/>
      <c r="B1659" s="257"/>
      <c r="C1659" s="258"/>
      <c r="BC1659" s="196"/>
      <c r="BD1659" s="257"/>
      <c r="BE1659" s="255"/>
      <c r="BF1659" s="255"/>
      <c r="BG1659" s="255"/>
      <c r="BH1659" s="196"/>
    </row>
    <row r="1660" spans="1:60" ht="6" customHeight="1">
      <c r="A1660" s="255"/>
      <c r="B1660" s="257"/>
      <c r="C1660" s="258"/>
      <c r="BC1660" s="196"/>
      <c r="BD1660" s="257"/>
      <c r="BE1660" s="255"/>
      <c r="BF1660" s="255"/>
      <c r="BG1660" s="255"/>
      <c r="BH1660" s="196"/>
    </row>
    <row r="1661" spans="1:60" ht="6" customHeight="1">
      <c r="A1661" s="255"/>
      <c r="B1661" s="257"/>
      <c r="C1661" s="258"/>
      <c r="BC1661" s="196"/>
      <c r="BD1661" s="257"/>
      <c r="BE1661" s="255"/>
      <c r="BF1661" s="255"/>
      <c r="BG1661" s="255"/>
      <c r="BH1661" s="196"/>
    </row>
    <row r="1662" spans="1:60" ht="6" customHeight="1">
      <c r="A1662" s="255"/>
      <c r="B1662" s="257"/>
      <c r="C1662" s="258"/>
      <c r="BC1662" s="196"/>
      <c r="BD1662" s="257"/>
      <c r="BE1662" s="255"/>
      <c r="BF1662" s="255"/>
      <c r="BG1662" s="255"/>
      <c r="BH1662" s="196"/>
    </row>
    <row r="1663" spans="1:60" ht="6" customHeight="1">
      <c r="A1663" s="255"/>
      <c r="B1663" s="257"/>
      <c r="C1663" s="258"/>
      <c r="BC1663" s="196"/>
      <c r="BD1663" s="257"/>
      <c r="BE1663" s="255"/>
      <c r="BF1663" s="255"/>
      <c r="BG1663" s="255"/>
      <c r="BH1663" s="196"/>
    </row>
    <row r="1664" spans="1:60" ht="6" customHeight="1">
      <c r="A1664" s="255"/>
      <c r="B1664" s="257"/>
      <c r="C1664" s="258"/>
      <c r="BC1664" s="196"/>
      <c r="BD1664" s="257"/>
      <c r="BE1664" s="255"/>
      <c r="BF1664" s="255"/>
      <c r="BG1664" s="255"/>
      <c r="BH1664" s="196"/>
    </row>
    <row r="1665" spans="1:60" ht="6" customHeight="1">
      <c r="A1665" s="255"/>
      <c r="B1665" s="257"/>
      <c r="C1665" s="258"/>
      <c r="BC1665" s="196"/>
      <c r="BD1665" s="257"/>
      <c r="BE1665" s="255"/>
      <c r="BF1665" s="255"/>
      <c r="BG1665" s="255"/>
      <c r="BH1665" s="196"/>
    </row>
    <row r="1666" spans="1:60" ht="6" customHeight="1">
      <c r="A1666" s="255"/>
      <c r="B1666" s="257"/>
      <c r="C1666" s="258"/>
      <c r="BC1666" s="196"/>
      <c r="BD1666" s="257"/>
      <c r="BE1666" s="255"/>
      <c r="BF1666" s="255"/>
      <c r="BG1666" s="255"/>
      <c r="BH1666" s="196"/>
    </row>
    <row r="1667" spans="1:60" ht="6" customHeight="1">
      <c r="A1667" s="255"/>
      <c r="B1667" s="257"/>
      <c r="C1667" s="258"/>
      <c r="BC1667" s="196"/>
      <c r="BD1667" s="257"/>
      <c r="BE1667" s="255"/>
      <c r="BF1667" s="255"/>
      <c r="BG1667" s="255"/>
      <c r="BH1667" s="196"/>
    </row>
    <row r="1668" spans="1:60" ht="6" customHeight="1">
      <c r="A1668" s="255"/>
      <c r="B1668" s="257"/>
      <c r="C1668" s="258"/>
      <c r="BC1668" s="196"/>
      <c r="BD1668" s="257"/>
      <c r="BE1668" s="255"/>
      <c r="BF1668" s="255"/>
      <c r="BG1668" s="255"/>
      <c r="BH1668" s="196"/>
    </row>
    <row r="1669" spans="1:60" ht="6" customHeight="1">
      <c r="A1669" s="255"/>
      <c r="B1669" s="257"/>
      <c r="C1669" s="258"/>
      <c r="BC1669" s="196"/>
      <c r="BD1669" s="257"/>
      <c r="BE1669" s="255"/>
      <c r="BF1669" s="255"/>
      <c r="BG1669" s="255"/>
      <c r="BH1669" s="196"/>
    </row>
    <row r="1670" spans="1:60" ht="6" customHeight="1">
      <c r="A1670" s="255"/>
      <c r="B1670" s="257"/>
      <c r="C1670" s="258"/>
      <c r="BC1670" s="196"/>
      <c r="BD1670" s="257"/>
      <c r="BE1670" s="255"/>
      <c r="BF1670" s="255"/>
      <c r="BG1670" s="255"/>
      <c r="BH1670" s="196"/>
    </row>
    <row r="1671" spans="1:60" ht="6" customHeight="1">
      <c r="A1671" s="255"/>
      <c r="B1671" s="257"/>
      <c r="C1671" s="258"/>
      <c r="BC1671" s="196"/>
      <c r="BD1671" s="257"/>
      <c r="BE1671" s="255"/>
      <c r="BF1671" s="255"/>
      <c r="BG1671" s="255"/>
      <c r="BH1671" s="196"/>
    </row>
    <row r="1672" spans="1:60" ht="6" customHeight="1">
      <c r="A1672" s="255"/>
      <c r="B1672" s="257"/>
      <c r="C1672" s="258"/>
      <c r="BC1672" s="196"/>
      <c r="BD1672" s="257"/>
      <c r="BE1672" s="255"/>
      <c r="BF1672" s="255"/>
      <c r="BG1672" s="255"/>
      <c r="BH1672" s="196"/>
    </row>
    <row r="1673" spans="1:60" ht="6" customHeight="1">
      <c r="A1673" s="255"/>
      <c r="B1673" s="257"/>
      <c r="C1673" s="258"/>
      <c r="BC1673" s="196"/>
      <c r="BD1673" s="257"/>
      <c r="BE1673" s="255"/>
      <c r="BF1673" s="255"/>
      <c r="BG1673" s="255"/>
      <c r="BH1673" s="196"/>
    </row>
    <row r="1674" spans="1:60" ht="6" customHeight="1">
      <c r="A1674" s="255"/>
      <c r="B1674" s="257"/>
      <c r="C1674" s="258"/>
      <c r="BC1674" s="196"/>
      <c r="BD1674" s="257"/>
      <c r="BE1674" s="255"/>
      <c r="BF1674" s="255"/>
      <c r="BG1674" s="255"/>
      <c r="BH1674" s="196"/>
    </row>
    <row r="1675" spans="1:60" ht="6" customHeight="1">
      <c r="A1675" s="255"/>
      <c r="B1675" s="257"/>
      <c r="C1675" s="258"/>
      <c r="BC1675" s="196"/>
      <c r="BD1675" s="257"/>
      <c r="BE1675" s="255"/>
      <c r="BF1675" s="255"/>
      <c r="BG1675" s="255"/>
      <c r="BH1675" s="196"/>
    </row>
    <row r="1676" spans="1:60" ht="6" customHeight="1">
      <c r="A1676" s="255"/>
      <c r="B1676" s="257"/>
      <c r="C1676" s="258"/>
      <c r="BC1676" s="196"/>
      <c r="BD1676" s="257"/>
      <c r="BE1676" s="255"/>
      <c r="BF1676" s="255"/>
      <c r="BG1676" s="255"/>
      <c r="BH1676" s="196"/>
    </row>
    <row r="1677" spans="1:60" ht="6" customHeight="1">
      <c r="A1677" s="255"/>
      <c r="B1677" s="257"/>
      <c r="C1677" s="258"/>
      <c r="BC1677" s="196"/>
      <c r="BD1677" s="257"/>
      <c r="BE1677" s="255"/>
      <c r="BF1677" s="255"/>
      <c r="BG1677" s="255"/>
      <c r="BH1677" s="196"/>
    </row>
    <row r="1678" spans="1:60" ht="6" customHeight="1">
      <c r="A1678" s="255"/>
      <c r="B1678" s="257"/>
      <c r="C1678" s="258"/>
      <c r="BC1678" s="196"/>
      <c r="BD1678" s="257"/>
      <c r="BE1678" s="255"/>
      <c r="BF1678" s="255"/>
      <c r="BG1678" s="255"/>
      <c r="BH1678" s="196"/>
    </row>
    <row r="1679" spans="1:60" ht="6" customHeight="1">
      <c r="A1679" s="255"/>
      <c r="B1679" s="257"/>
      <c r="C1679" s="258"/>
      <c r="BC1679" s="196"/>
      <c r="BD1679" s="257"/>
      <c r="BE1679" s="255"/>
      <c r="BF1679" s="255"/>
      <c r="BG1679" s="255"/>
      <c r="BH1679" s="196"/>
    </row>
    <row r="1680" spans="1:60" ht="6" customHeight="1">
      <c r="A1680" s="255"/>
      <c r="B1680" s="257"/>
      <c r="C1680" s="258"/>
      <c r="BC1680" s="196"/>
      <c r="BD1680" s="257"/>
      <c r="BE1680" s="255"/>
      <c r="BF1680" s="255"/>
      <c r="BG1680" s="255"/>
      <c r="BH1680" s="196"/>
    </row>
    <row r="1681" spans="1:60" ht="6" customHeight="1">
      <c r="A1681" s="255"/>
      <c r="B1681" s="257"/>
      <c r="C1681" s="258"/>
      <c r="BC1681" s="196"/>
      <c r="BD1681" s="257"/>
      <c r="BE1681" s="255"/>
      <c r="BF1681" s="255"/>
      <c r="BG1681" s="255"/>
      <c r="BH1681" s="196"/>
    </row>
    <row r="1682" spans="1:60" ht="6" customHeight="1">
      <c r="A1682" s="255"/>
      <c r="B1682" s="257"/>
      <c r="C1682" s="258"/>
      <c r="BC1682" s="196"/>
      <c r="BD1682" s="257"/>
      <c r="BE1682" s="255"/>
      <c r="BF1682" s="255"/>
      <c r="BG1682" s="255"/>
      <c r="BH1682" s="196"/>
    </row>
    <row r="1683" spans="1:60" ht="6" customHeight="1">
      <c r="A1683" s="255"/>
      <c r="B1683" s="257"/>
      <c r="C1683" s="258"/>
      <c r="BC1683" s="196"/>
      <c r="BD1683" s="257"/>
      <c r="BE1683" s="255"/>
      <c r="BF1683" s="255"/>
      <c r="BG1683" s="255"/>
      <c r="BH1683" s="196"/>
    </row>
    <row r="1684" spans="1:60" ht="6" customHeight="1">
      <c r="A1684" s="255"/>
      <c r="B1684" s="257"/>
      <c r="C1684" s="258"/>
      <c r="BC1684" s="196"/>
      <c r="BD1684" s="257"/>
      <c r="BE1684" s="255"/>
      <c r="BF1684" s="255"/>
      <c r="BG1684" s="255"/>
      <c r="BH1684" s="196"/>
    </row>
    <row r="1685" spans="1:60" ht="6" customHeight="1">
      <c r="A1685" s="255"/>
      <c r="B1685" s="257"/>
      <c r="C1685" s="258"/>
      <c r="BC1685" s="196"/>
      <c r="BD1685" s="257"/>
      <c r="BE1685" s="255"/>
      <c r="BF1685" s="255"/>
      <c r="BG1685" s="255"/>
      <c r="BH1685" s="196"/>
    </row>
    <row r="1686" spans="1:60" ht="6" customHeight="1">
      <c r="A1686" s="255"/>
      <c r="B1686" s="257"/>
      <c r="C1686" s="258"/>
      <c r="BC1686" s="196"/>
      <c r="BD1686" s="257"/>
      <c r="BE1686" s="255"/>
      <c r="BF1686" s="255"/>
      <c r="BG1686" s="255"/>
      <c r="BH1686" s="196"/>
    </row>
    <row r="1687" spans="1:60" ht="6" customHeight="1">
      <c r="A1687" s="255"/>
      <c r="B1687" s="257"/>
      <c r="C1687" s="258"/>
      <c r="BC1687" s="196"/>
      <c r="BD1687" s="257"/>
      <c r="BE1687" s="255"/>
      <c r="BF1687" s="255"/>
      <c r="BG1687" s="255"/>
      <c r="BH1687" s="196"/>
    </row>
    <row r="1688" spans="1:60" ht="6" customHeight="1">
      <c r="A1688" s="255"/>
      <c r="B1688" s="257"/>
      <c r="C1688" s="258"/>
      <c r="BC1688" s="196"/>
      <c r="BD1688" s="257"/>
      <c r="BE1688" s="255"/>
      <c r="BF1688" s="255"/>
      <c r="BG1688" s="255"/>
      <c r="BH1688" s="196"/>
    </row>
    <row r="1689" spans="1:60" ht="6" customHeight="1">
      <c r="A1689" s="255"/>
      <c r="B1689" s="257"/>
      <c r="C1689" s="258"/>
      <c r="BC1689" s="196"/>
      <c r="BD1689" s="257"/>
      <c r="BE1689" s="255"/>
      <c r="BF1689" s="255"/>
      <c r="BG1689" s="255"/>
      <c r="BH1689" s="196"/>
    </row>
    <row r="1690" spans="1:60" ht="6" customHeight="1">
      <c r="A1690" s="255"/>
      <c r="B1690" s="257"/>
      <c r="C1690" s="258"/>
      <c r="BC1690" s="196"/>
      <c r="BD1690" s="257"/>
      <c r="BE1690" s="255"/>
      <c r="BF1690" s="255"/>
      <c r="BG1690" s="255"/>
      <c r="BH1690" s="196"/>
    </row>
    <row r="1691" spans="1:60" ht="6" customHeight="1">
      <c r="A1691" s="255"/>
      <c r="B1691" s="257"/>
      <c r="C1691" s="258"/>
      <c r="BC1691" s="196"/>
      <c r="BD1691" s="257"/>
      <c r="BE1691" s="255"/>
      <c r="BF1691" s="255"/>
      <c r="BG1691" s="255"/>
      <c r="BH1691" s="196"/>
    </row>
    <row r="1692" spans="1:60" ht="6" customHeight="1">
      <c r="A1692" s="255"/>
      <c r="B1692" s="257"/>
      <c r="C1692" s="258"/>
      <c r="BC1692" s="196"/>
      <c r="BD1692" s="257"/>
      <c r="BE1692" s="255"/>
      <c r="BF1692" s="255"/>
      <c r="BG1692" s="255"/>
      <c r="BH1692" s="196"/>
    </row>
    <row r="1693" spans="1:60" ht="6" customHeight="1">
      <c r="A1693" s="255"/>
      <c r="B1693" s="257"/>
      <c r="C1693" s="258"/>
      <c r="BC1693" s="196"/>
      <c r="BD1693" s="257"/>
      <c r="BE1693" s="255"/>
      <c r="BF1693" s="255"/>
      <c r="BG1693" s="255"/>
      <c r="BH1693" s="196"/>
    </row>
    <row r="1694" spans="1:60" ht="6" customHeight="1">
      <c r="A1694" s="255"/>
      <c r="B1694" s="257"/>
      <c r="C1694" s="258"/>
      <c r="BC1694" s="196"/>
      <c r="BD1694" s="257"/>
      <c r="BE1694" s="255"/>
      <c r="BF1694" s="255"/>
      <c r="BG1694" s="255"/>
      <c r="BH1694" s="196"/>
    </row>
    <row r="1695" spans="1:60" ht="6" customHeight="1">
      <c r="A1695" s="255"/>
      <c r="B1695" s="257"/>
      <c r="C1695" s="258"/>
      <c r="BC1695" s="196"/>
      <c r="BD1695" s="257"/>
      <c r="BE1695" s="255"/>
      <c r="BF1695" s="255"/>
      <c r="BG1695" s="255"/>
      <c r="BH1695" s="196"/>
    </row>
    <row r="1696" spans="1:60" ht="6" customHeight="1">
      <c r="A1696" s="255"/>
      <c r="B1696" s="257"/>
      <c r="C1696" s="258"/>
      <c r="BC1696" s="196"/>
      <c r="BD1696" s="257"/>
      <c r="BE1696" s="255"/>
      <c r="BF1696" s="255"/>
      <c r="BG1696" s="255"/>
      <c r="BH1696" s="196"/>
    </row>
    <row r="1697" spans="1:60" ht="6" customHeight="1">
      <c r="A1697" s="255"/>
      <c r="B1697" s="257"/>
      <c r="C1697" s="258"/>
      <c r="BC1697" s="196"/>
      <c r="BD1697" s="257"/>
      <c r="BE1697" s="255"/>
      <c r="BF1697" s="255"/>
      <c r="BG1697" s="255"/>
      <c r="BH1697" s="196"/>
    </row>
    <row r="1698" spans="1:60" ht="6" customHeight="1">
      <c r="A1698" s="255"/>
      <c r="B1698" s="257"/>
      <c r="C1698" s="258"/>
      <c r="BC1698" s="196"/>
      <c r="BD1698" s="257"/>
      <c r="BE1698" s="255"/>
      <c r="BF1698" s="255"/>
      <c r="BG1698" s="255"/>
      <c r="BH1698" s="196"/>
    </row>
    <row r="1699" spans="1:60" ht="6" customHeight="1">
      <c r="A1699" s="255"/>
      <c r="B1699" s="257"/>
      <c r="C1699" s="258"/>
      <c r="BC1699" s="196"/>
      <c r="BD1699" s="257"/>
      <c r="BE1699" s="255"/>
      <c r="BF1699" s="255"/>
      <c r="BG1699" s="255"/>
      <c r="BH1699" s="196"/>
    </row>
    <row r="1700" spans="1:60" ht="6" customHeight="1">
      <c r="A1700" s="255"/>
      <c r="B1700" s="257"/>
      <c r="C1700" s="258"/>
      <c r="BC1700" s="196"/>
      <c r="BD1700" s="257"/>
      <c r="BE1700" s="255"/>
      <c r="BF1700" s="255"/>
      <c r="BG1700" s="255"/>
      <c r="BH1700" s="196"/>
    </row>
    <row r="1701" spans="1:60" ht="6" customHeight="1">
      <c r="A1701" s="255"/>
      <c r="B1701" s="257"/>
      <c r="C1701" s="258"/>
      <c r="BC1701" s="196"/>
      <c r="BD1701" s="257"/>
      <c r="BE1701" s="255"/>
      <c r="BF1701" s="255"/>
      <c r="BG1701" s="255"/>
      <c r="BH1701" s="196"/>
    </row>
    <row r="1702" spans="1:60" ht="6" customHeight="1">
      <c r="A1702" s="255"/>
      <c r="B1702" s="257"/>
      <c r="C1702" s="258"/>
      <c r="BC1702" s="196"/>
      <c r="BD1702" s="257"/>
      <c r="BE1702" s="255"/>
      <c r="BF1702" s="255"/>
      <c r="BG1702" s="255"/>
      <c r="BH1702" s="196"/>
    </row>
    <row r="1703" spans="1:60" ht="6" customHeight="1">
      <c r="A1703" s="255"/>
      <c r="B1703" s="257"/>
      <c r="C1703" s="258"/>
      <c r="BC1703" s="196"/>
      <c r="BD1703" s="257"/>
      <c r="BE1703" s="255"/>
      <c r="BF1703" s="255"/>
      <c r="BG1703" s="255"/>
      <c r="BH1703" s="196"/>
    </row>
    <row r="1704" spans="1:60" ht="6" customHeight="1">
      <c r="A1704" s="255"/>
      <c r="B1704" s="257"/>
      <c r="C1704" s="258"/>
      <c r="BC1704" s="196"/>
      <c r="BD1704" s="257"/>
      <c r="BE1704" s="255"/>
      <c r="BF1704" s="255"/>
      <c r="BG1704" s="255"/>
      <c r="BH1704" s="196"/>
    </row>
    <row r="1705" spans="1:60" ht="6" customHeight="1">
      <c r="A1705" s="255"/>
      <c r="B1705" s="257"/>
      <c r="C1705" s="258"/>
      <c r="BC1705" s="196"/>
      <c r="BD1705" s="257"/>
      <c r="BE1705" s="255"/>
      <c r="BF1705" s="255"/>
      <c r="BG1705" s="255"/>
      <c r="BH1705" s="196"/>
    </row>
    <row r="1706" spans="1:60" ht="6" customHeight="1">
      <c r="A1706" s="255"/>
      <c r="B1706" s="257"/>
      <c r="C1706" s="258"/>
      <c r="BC1706" s="196"/>
      <c r="BD1706" s="257"/>
      <c r="BE1706" s="255"/>
      <c r="BF1706" s="255"/>
      <c r="BG1706" s="255"/>
      <c r="BH1706" s="196"/>
    </row>
    <row r="1707" spans="1:60" ht="6" customHeight="1">
      <c r="A1707" s="255"/>
      <c r="B1707" s="257"/>
      <c r="C1707" s="258"/>
      <c r="BC1707" s="196"/>
      <c r="BD1707" s="257"/>
      <c r="BE1707" s="255"/>
      <c r="BF1707" s="255"/>
      <c r="BG1707" s="255"/>
      <c r="BH1707" s="196"/>
    </row>
    <row r="1708" spans="1:60" ht="6" customHeight="1">
      <c r="A1708" s="255"/>
      <c r="B1708" s="257"/>
      <c r="C1708" s="258"/>
      <c r="BC1708" s="196"/>
      <c r="BD1708" s="257"/>
      <c r="BE1708" s="255"/>
      <c r="BF1708" s="255"/>
      <c r="BG1708" s="255"/>
      <c r="BH1708" s="196"/>
    </row>
    <row r="1709" spans="1:60" ht="6" customHeight="1">
      <c r="A1709" s="255"/>
      <c r="B1709" s="257"/>
      <c r="C1709" s="258"/>
      <c r="BC1709" s="196"/>
      <c r="BD1709" s="257"/>
      <c r="BE1709" s="255"/>
      <c r="BF1709" s="255"/>
      <c r="BG1709" s="255"/>
      <c r="BH1709" s="196"/>
    </row>
    <row r="1710" spans="1:60" ht="6" customHeight="1">
      <c r="A1710" s="255"/>
      <c r="B1710" s="257"/>
      <c r="C1710" s="258"/>
      <c r="BC1710" s="196"/>
      <c r="BD1710" s="257"/>
      <c r="BE1710" s="255"/>
      <c r="BF1710" s="255"/>
      <c r="BG1710" s="255"/>
      <c r="BH1710" s="196"/>
    </row>
    <row r="1711" spans="1:60" ht="6" customHeight="1">
      <c r="A1711" s="255"/>
      <c r="B1711" s="257"/>
      <c r="C1711" s="258"/>
      <c r="BC1711" s="196"/>
      <c r="BD1711" s="257"/>
      <c r="BE1711" s="255"/>
      <c r="BF1711" s="255"/>
      <c r="BG1711" s="255"/>
      <c r="BH1711" s="196"/>
    </row>
    <row r="1712" spans="1:60" ht="6" customHeight="1">
      <c r="A1712" s="255"/>
      <c r="B1712" s="257"/>
      <c r="C1712" s="258"/>
      <c r="BC1712" s="196"/>
      <c r="BD1712" s="257"/>
      <c r="BE1712" s="255"/>
      <c r="BF1712" s="255"/>
      <c r="BG1712" s="255"/>
      <c r="BH1712" s="196"/>
    </row>
    <row r="1713" spans="1:60" ht="6" customHeight="1">
      <c r="A1713" s="255"/>
      <c r="B1713" s="257"/>
      <c r="C1713" s="258"/>
      <c r="BC1713" s="196"/>
      <c r="BD1713" s="257"/>
      <c r="BE1713" s="255"/>
      <c r="BF1713" s="255"/>
      <c r="BG1713" s="255"/>
      <c r="BH1713" s="196"/>
    </row>
    <row r="1714" spans="1:60" ht="6" customHeight="1">
      <c r="A1714" s="255"/>
      <c r="B1714" s="257"/>
      <c r="C1714" s="258"/>
      <c r="BC1714" s="196"/>
      <c r="BD1714" s="257"/>
      <c r="BE1714" s="255"/>
      <c r="BF1714" s="255"/>
      <c r="BG1714" s="255"/>
      <c r="BH1714" s="196"/>
    </row>
    <row r="1715" spans="1:60" ht="6" customHeight="1">
      <c r="A1715" s="255"/>
      <c r="B1715" s="257"/>
      <c r="C1715" s="258"/>
      <c r="BC1715" s="196"/>
      <c r="BD1715" s="257"/>
      <c r="BE1715" s="255"/>
      <c r="BF1715" s="255"/>
      <c r="BG1715" s="255"/>
      <c r="BH1715" s="196"/>
    </row>
    <row r="1716" spans="1:60" ht="6" customHeight="1">
      <c r="A1716" s="255"/>
      <c r="B1716" s="257"/>
      <c r="C1716" s="258"/>
      <c r="BC1716" s="196"/>
      <c r="BD1716" s="257"/>
      <c r="BE1716" s="255"/>
      <c r="BF1716" s="255"/>
      <c r="BG1716" s="255"/>
      <c r="BH1716" s="196"/>
    </row>
    <row r="1717" spans="1:60" ht="6" customHeight="1">
      <c r="A1717" s="255"/>
      <c r="B1717" s="257"/>
      <c r="C1717" s="258"/>
      <c r="BC1717" s="196"/>
      <c r="BD1717" s="257"/>
      <c r="BE1717" s="255"/>
      <c r="BF1717" s="255"/>
      <c r="BG1717" s="255"/>
      <c r="BH1717" s="196"/>
    </row>
    <row r="1718" spans="1:60" ht="6" customHeight="1">
      <c r="A1718" s="255"/>
      <c r="B1718" s="257"/>
      <c r="C1718" s="258"/>
      <c r="BC1718" s="196"/>
      <c r="BD1718" s="257"/>
      <c r="BE1718" s="255"/>
      <c r="BF1718" s="255"/>
      <c r="BG1718" s="255"/>
      <c r="BH1718" s="196"/>
    </row>
    <row r="1719" spans="1:60" ht="6" customHeight="1">
      <c r="A1719" s="255"/>
      <c r="B1719" s="257"/>
      <c r="C1719" s="258"/>
      <c r="BC1719" s="196"/>
      <c r="BD1719" s="257"/>
      <c r="BE1719" s="255"/>
      <c r="BF1719" s="255"/>
      <c r="BG1719" s="255"/>
      <c r="BH1719" s="196"/>
    </row>
    <row r="1720" spans="1:60" ht="6" customHeight="1">
      <c r="A1720" s="255"/>
      <c r="B1720" s="257"/>
      <c r="C1720" s="258"/>
      <c r="BC1720" s="196"/>
      <c r="BD1720" s="257"/>
      <c r="BE1720" s="255"/>
      <c r="BF1720" s="255"/>
      <c r="BG1720" s="255"/>
      <c r="BH1720" s="196"/>
    </row>
    <row r="1721" spans="1:60" ht="6" customHeight="1">
      <c r="A1721" s="255"/>
      <c r="B1721" s="257"/>
      <c r="C1721" s="258"/>
      <c r="BC1721" s="196"/>
      <c r="BD1721" s="257"/>
      <c r="BE1721" s="255"/>
      <c r="BF1721" s="255"/>
      <c r="BG1721" s="255"/>
      <c r="BH1721" s="196"/>
    </row>
    <row r="1722" spans="1:60" ht="6" customHeight="1">
      <c r="A1722" s="255"/>
      <c r="B1722" s="257"/>
      <c r="C1722" s="258"/>
      <c r="BC1722" s="196"/>
      <c r="BD1722" s="257"/>
      <c r="BE1722" s="255"/>
      <c r="BF1722" s="255"/>
      <c r="BG1722" s="255"/>
      <c r="BH1722" s="196"/>
    </row>
    <row r="1723" spans="1:60" ht="6" customHeight="1">
      <c r="A1723" s="255"/>
      <c r="B1723" s="257"/>
      <c r="C1723" s="258"/>
      <c r="BC1723" s="196"/>
      <c r="BD1723" s="257"/>
      <c r="BE1723" s="255"/>
      <c r="BF1723" s="255"/>
      <c r="BG1723" s="255"/>
      <c r="BH1723" s="196"/>
    </row>
    <row r="1724" spans="1:60" ht="6" customHeight="1">
      <c r="A1724" s="255"/>
      <c r="B1724" s="257"/>
      <c r="C1724" s="258"/>
      <c r="BC1724" s="196"/>
      <c r="BD1724" s="257"/>
      <c r="BE1724" s="255"/>
      <c r="BF1724" s="255"/>
      <c r="BG1724" s="255"/>
      <c r="BH1724" s="196"/>
    </row>
    <row r="1725" spans="1:60" ht="6" customHeight="1">
      <c r="A1725" s="255"/>
      <c r="B1725" s="257"/>
      <c r="C1725" s="258"/>
      <c r="BC1725" s="196"/>
      <c r="BD1725" s="257"/>
      <c r="BE1725" s="255"/>
      <c r="BF1725" s="255"/>
      <c r="BG1725" s="255"/>
      <c r="BH1725" s="196"/>
    </row>
    <row r="1726" spans="1:60" ht="6" customHeight="1">
      <c r="A1726" s="255"/>
      <c r="B1726" s="257"/>
      <c r="C1726" s="258"/>
      <c r="BC1726" s="196"/>
      <c r="BD1726" s="257"/>
      <c r="BE1726" s="255"/>
      <c r="BF1726" s="255"/>
      <c r="BG1726" s="255"/>
      <c r="BH1726" s="196"/>
    </row>
    <row r="1727" spans="1:60" ht="6" customHeight="1">
      <c r="A1727" s="255"/>
      <c r="B1727" s="257"/>
      <c r="C1727" s="258"/>
      <c r="BC1727" s="196"/>
      <c r="BD1727" s="257"/>
      <c r="BE1727" s="255"/>
      <c r="BF1727" s="255"/>
      <c r="BG1727" s="255"/>
      <c r="BH1727" s="196"/>
    </row>
    <row r="1728" spans="1:60" ht="6" customHeight="1">
      <c r="A1728" s="255"/>
      <c r="B1728" s="257"/>
      <c r="C1728" s="258"/>
      <c r="BC1728" s="196"/>
      <c r="BD1728" s="257"/>
      <c r="BE1728" s="255"/>
      <c r="BF1728" s="255"/>
      <c r="BG1728" s="255"/>
      <c r="BH1728" s="196"/>
    </row>
    <row r="1729" spans="1:60" ht="6" customHeight="1">
      <c r="A1729" s="255"/>
      <c r="B1729" s="257"/>
      <c r="C1729" s="258"/>
      <c r="BC1729" s="196"/>
      <c r="BD1729" s="257"/>
      <c r="BE1729" s="255"/>
      <c r="BF1729" s="255"/>
      <c r="BG1729" s="255"/>
      <c r="BH1729" s="196"/>
    </row>
    <row r="1730" spans="1:60" ht="6" customHeight="1">
      <c r="A1730" s="255"/>
      <c r="B1730" s="257"/>
      <c r="C1730" s="258"/>
      <c r="BC1730" s="196"/>
      <c r="BD1730" s="257"/>
      <c r="BE1730" s="255"/>
      <c r="BF1730" s="255"/>
      <c r="BG1730" s="255"/>
      <c r="BH1730" s="196"/>
    </row>
    <row r="1731" spans="1:60" ht="6" customHeight="1">
      <c r="A1731" s="255"/>
      <c r="B1731" s="257"/>
      <c r="C1731" s="258"/>
      <c r="BC1731" s="196"/>
      <c r="BD1731" s="257"/>
      <c r="BE1731" s="255"/>
      <c r="BF1731" s="255"/>
      <c r="BG1731" s="255"/>
      <c r="BH1731" s="196"/>
    </row>
    <row r="1732" spans="1:60" ht="6" customHeight="1">
      <c r="A1732" s="255"/>
      <c r="B1732" s="257"/>
      <c r="C1732" s="258"/>
      <c r="BC1732" s="196"/>
      <c r="BD1732" s="257"/>
      <c r="BE1732" s="255"/>
      <c r="BF1732" s="255"/>
      <c r="BG1732" s="255"/>
      <c r="BH1732" s="196"/>
    </row>
    <row r="1733" spans="1:60" ht="6" customHeight="1">
      <c r="A1733" s="255"/>
      <c r="B1733" s="257"/>
      <c r="C1733" s="258"/>
      <c r="BC1733" s="196"/>
      <c r="BD1733" s="257"/>
      <c r="BE1733" s="255"/>
      <c r="BF1733" s="255"/>
      <c r="BG1733" s="255"/>
      <c r="BH1733" s="196"/>
    </row>
    <row r="1734" spans="1:60" ht="6" customHeight="1">
      <c r="A1734" s="255"/>
      <c r="B1734" s="257"/>
      <c r="C1734" s="258"/>
      <c r="BC1734" s="196"/>
      <c r="BD1734" s="257"/>
      <c r="BE1734" s="255"/>
      <c r="BF1734" s="255"/>
      <c r="BG1734" s="255"/>
      <c r="BH1734" s="196"/>
    </row>
    <row r="1735" spans="1:60" ht="6" customHeight="1">
      <c r="A1735" s="255"/>
      <c r="B1735" s="257"/>
      <c r="C1735" s="258"/>
      <c r="BC1735" s="196"/>
      <c r="BD1735" s="257"/>
      <c r="BE1735" s="255"/>
      <c r="BF1735" s="255"/>
      <c r="BG1735" s="255"/>
      <c r="BH1735" s="196"/>
    </row>
    <row r="1736" spans="1:60" ht="6" customHeight="1">
      <c r="A1736" s="255"/>
      <c r="B1736" s="257"/>
      <c r="C1736" s="258"/>
      <c r="BC1736" s="196"/>
      <c r="BD1736" s="257"/>
      <c r="BE1736" s="255"/>
      <c r="BF1736" s="255"/>
      <c r="BG1736" s="255"/>
      <c r="BH1736" s="196"/>
    </row>
    <row r="1737" spans="1:60" ht="6" customHeight="1">
      <c r="A1737" s="255"/>
      <c r="B1737" s="257"/>
      <c r="C1737" s="258"/>
      <c r="BC1737" s="196"/>
      <c r="BD1737" s="257"/>
      <c r="BE1737" s="255"/>
      <c r="BF1737" s="255"/>
      <c r="BG1737" s="255"/>
      <c r="BH1737" s="196"/>
    </row>
    <row r="1738" spans="1:60" ht="6" customHeight="1">
      <c r="A1738" s="255"/>
      <c r="B1738" s="257"/>
      <c r="C1738" s="258"/>
      <c r="BC1738" s="196"/>
      <c r="BD1738" s="257"/>
      <c r="BE1738" s="255"/>
      <c r="BF1738" s="255"/>
      <c r="BG1738" s="255"/>
      <c r="BH1738" s="196"/>
    </row>
    <row r="1739" spans="1:60" ht="6" customHeight="1">
      <c r="A1739" s="255"/>
      <c r="B1739" s="257"/>
      <c r="C1739" s="258"/>
      <c r="BC1739" s="196"/>
      <c r="BD1739" s="257"/>
      <c r="BE1739" s="255"/>
      <c r="BF1739" s="255"/>
      <c r="BG1739" s="255"/>
      <c r="BH1739" s="196"/>
    </row>
    <row r="1740" spans="1:60" ht="6" customHeight="1">
      <c r="A1740" s="255"/>
      <c r="B1740" s="257"/>
      <c r="C1740" s="258"/>
      <c r="BC1740" s="196"/>
      <c r="BD1740" s="257"/>
      <c r="BE1740" s="255"/>
      <c r="BF1740" s="255"/>
      <c r="BG1740" s="255"/>
      <c r="BH1740" s="196"/>
    </row>
    <row r="1741" spans="1:60" ht="6" customHeight="1">
      <c r="A1741" s="255"/>
      <c r="B1741" s="257"/>
      <c r="C1741" s="258"/>
      <c r="BC1741" s="196"/>
      <c r="BD1741" s="257"/>
      <c r="BE1741" s="255"/>
      <c r="BF1741" s="255"/>
      <c r="BG1741" s="255"/>
      <c r="BH1741" s="196"/>
    </row>
    <row r="1742" spans="1:60" ht="6" customHeight="1">
      <c r="A1742" s="255"/>
      <c r="B1742" s="257"/>
      <c r="C1742" s="258"/>
      <c r="BC1742" s="196"/>
      <c r="BD1742" s="257"/>
      <c r="BE1742" s="255"/>
      <c r="BF1742" s="255"/>
      <c r="BG1742" s="255"/>
      <c r="BH1742" s="196"/>
    </row>
    <row r="1743" spans="1:60" ht="6" customHeight="1">
      <c r="A1743" s="255"/>
      <c r="B1743" s="257"/>
      <c r="C1743" s="258"/>
      <c r="BC1743" s="196"/>
      <c r="BD1743" s="257"/>
      <c r="BE1743" s="255"/>
      <c r="BF1743" s="255"/>
      <c r="BG1743" s="255"/>
      <c r="BH1743" s="196"/>
    </row>
    <row r="1744" spans="1:60" ht="6" customHeight="1">
      <c r="A1744" s="255"/>
      <c r="B1744" s="257"/>
      <c r="C1744" s="258"/>
      <c r="BC1744" s="196"/>
      <c r="BD1744" s="257"/>
      <c r="BE1744" s="255"/>
      <c r="BF1744" s="255"/>
      <c r="BG1744" s="255"/>
      <c r="BH1744" s="196"/>
    </row>
    <row r="1745" spans="1:60" ht="6" customHeight="1">
      <c r="A1745" s="255"/>
      <c r="B1745" s="257"/>
      <c r="C1745" s="258"/>
      <c r="BC1745" s="196"/>
      <c r="BD1745" s="257"/>
      <c r="BE1745" s="255"/>
      <c r="BF1745" s="255"/>
      <c r="BG1745" s="255"/>
      <c r="BH1745" s="196"/>
    </row>
    <row r="1746" spans="1:60" ht="6" customHeight="1">
      <c r="A1746" s="255"/>
      <c r="B1746" s="257"/>
      <c r="C1746" s="258"/>
      <c r="BC1746" s="196"/>
      <c r="BD1746" s="257"/>
      <c r="BE1746" s="255"/>
      <c r="BF1746" s="255"/>
      <c r="BG1746" s="255"/>
      <c r="BH1746" s="196"/>
    </row>
    <row r="1747" spans="1:60" ht="6" customHeight="1">
      <c r="A1747" s="255"/>
      <c r="B1747" s="257"/>
      <c r="C1747" s="258"/>
      <c r="BC1747" s="196"/>
      <c r="BD1747" s="257"/>
      <c r="BE1747" s="255"/>
      <c r="BF1747" s="255"/>
      <c r="BG1747" s="255"/>
      <c r="BH1747" s="196"/>
    </row>
    <row r="1748" spans="1:60" ht="6" customHeight="1">
      <c r="A1748" s="255"/>
      <c r="B1748" s="257"/>
      <c r="C1748" s="258"/>
      <c r="BC1748" s="196"/>
      <c r="BD1748" s="257"/>
      <c r="BE1748" s="255"/>
      <c r="BF1748" s="255"/>
      <c r="BG1748" s="255"/>
      <c r="BH1748" s="196"/>
    </row>
    <row r="1749" spans="1:60" ht="6" customHeight="1">
      <c r="A1749" s="255"/>
      <c r="B1749" s="257"/>
      <c r="C1749" s="258"/>
      <c r="BC1749" s="196"/>
      <c r="BD1749" s="257"/>
      <c r="BE1749" s="255"/>
      <c r="BF1749" s="255"/>
      <c r="BG1749" s="255"/>
      <c r="BH1749" s="196"/>
    </row>
    <row r="1750" spans="1:60" ht="6" customHeight="1">
      <c r="A1750" s="255"/>
      <c r="B1750" s="257"/>
      <c r="C1750" s="258"/>
      <c r="BC1750" s="196"/>
      <c r="BD1750" s="257"/>
      <c r="BE1750" s="255"/>
      <c r="BF1750" s="255"/>
      <c r="BG1750" s="255"/>
      <c r="BH1750" s="196"/>
    </row>
    <row r="1751" spans="1:60" ht="6" customHeight="1">
      <c r="A1751" s="255"/>
      <c r="B1751" s="257"/>
      <c r="C1751" s="258"/>
      <c r="BC1751" s="196"/>
      <c r="BD1751" s="257"/>
      <c r="BE1751" s="255"/>
      <c r="BF1751" s="255"/>
      <c r="BG1751" s="255"/>
      <c r="BH1751" s="196"/>
    </row>
    <row r="1752" spans="1:60" ht="6" customHeight="1">
      <c r="A1752" s="255"/>
      <c r="B1752" s="257"/>
      <c r="C1752" s="258"/>
      <c r="BC1752" s="196"/>
      <c r="BD1752" s="257"/>
      <c r="BE1752" s="255"/>
      <c r="BF1752" s="255"/>
      <c r="BG1752" s="255"/>
      <c r="BH1752" s="196"/>
    </row>
    <row r="1753" spans="1:60" ht="6" customHeight="1">
      <c r="A1753" s="255"/>
      <c r="B1753" s="257"/>
      <c r="C1753" s="258"/>
      <c r="BC1753" s="196"/>
      <c r="BD1753" s="257"/>
      <c r="BE1753" s="255"/>
      <c r="BF1753" s="255"/>
      <c r="BG1753" s="255"/>
      <c r="BH1753" s="196"/>
    </row>
    <row r="1754" spans="1:60" ht="6" customHeight="1">
      <c r="A1754" s="255"/>
      <c r="B1754" s="257"/>
      <c r="C1754" s="258"/>
      <c r="BC1754" s="196"/>
      <c r="BD1754" s="257"/>
      <c r="BE1754" s="255"/>
      <c r="BF1754" s="255"/>
      <c r="BG1754" s="255"/>
      <c r="BH1754" s="196"/>
    </row>
    <row r="1755" spans="1:60" ht="6" customHeight="1">
      <c r="A1755" s="255"/>
      <c r="B1755" s="257"/>
      <c r="C1755" s="258"/>
      <c r="BC1755" s="196"/>
      <c r="BD1755" s="257"/>
      <c r="BE1755" s="255"/>
      <c r="BF1755" s="255"/>
      <c r="BG1755" s="255"/>
      <c r="BH1755" s="196"/>
    </row>
    <row r="1756" spans="1:60" ht="6" customHeight="1">
      <c r="A1756" s="255"/>
      <c r="B1756" s="257"/>
      <c r="C1756" s="258"/>
      <c r="BC1756" s="196"/>
      <c r="BD1756" s="257"/>
      <c r="BE1756" s="255"/>
      <c r="BF1756" s="255"/>
      <c r="BG1756" s="255"/>
      <c r="BH1756" s="196"/>
    </row>
    <row r="1757" spans="1:60" ht="6" customHeight="1">
      <c r="A1757" s="255"/>
      <c r="B1757" s="257"/>
      <c r="C1757" s="258"/>
      <c r="BC1757" s="196"/>
      <c r="BD1757" s="257"/>
      <c r="BE1757" s="255"/>
      <c r="BF1757" s="255"/>
      <c r="BG1757" s="255"/>
      <c r="BH1757" s="196"/>
    </row>
    <row r="1758" spans="1:60" ht="6" customHeight="1">
      <c r="A1758" s="255"/>
      <c r="B1758" s="257"/>
      <c r="C1758" s="258"/>
      <c r="BC1758" s="196"/>
      <c r="BD1758" s="257"/>
      <c r="BE1758" s="255"/>
      <c r="BF1758" s="255"/>
      <c r="BG1758" s="255"/>
      <c r="BH1758" s="196"/>
    </row>
    <row r="1759" spans="1:60" ht="6" customHeight="1">
      <c r="A1759" s="255"/>
      <c r="B1759" s="257"/>
      <c r="C1759" s="258"/>
      <c r="BC1759" s="196"/>
      <c r="BD1759" s="257"/>
      <c r="BE1759" s="255"/>
      <c r="BF1759" s="255"/>
      <c r="BG1759" s="255"/>
      <c r="BH1759" s="196"/>
    </row>
    <row r="1760" spans="1:60" ht="6" customHeight="1">
      <c r="A1760" s="255"/>
      <c r="B1760" s="257"/>
      <c r="C1760" s="258"/>
      <c r="BC1760" s="196"/>
      <c r="BD1760" s="257"/>
      <c r="BE1760" s="255"/>
      <c r="BF1760" s="255"/>
      <c r="BG1760" s="255"/>
      <c r="BH1760" s="196"/>
    </row>
    <row r="1761" spans="1:60" ht="6" customHeight="1">
      <c r="A1761" s="255"/>
      <c r="B1761" s="257"/>
      <c r="C1761" s="258"/>
      <c r="BC1761" s="196"/>
      <c r="BD1761" s="257"/>
      <c r="BE1761" s="255"/>
      <c r="BF1761" s="255"/>
      <c r="BG1761" s="255"/>
      <c r="BH1761" s="196"/>
    </row>
    <row r="1762" spans="1:60" ht="6" customHeight="1">
      <c r="A1762" s="255"/>
      <c r="B1762" s="257"/>
      <c r="C1762" s="258"/>
      <c r="BC1762" s="196"/>
      <c r="BD1762" s="257"/>
      <c r="BE1762" s="255"/>
      <c r="BF1762" s="255"/>
      <c r="BG1762" s="255"/>
      <c r="BH1762" s="196"/>
    </row>
    <row r="1763" spans="1:60" ht="6" customHeight="1">
      <c r="A1763" s="255"/>
      <c r="B1763" s="257"/>
      <c r="C1763" s="258"/>
      <c r="BC1763" s="196"/>
      <c r="BD1763" s="257"/>
      <c r="BE1763" s="255"/>
      <c r="BF1763" s="255"/>
      <c r="BG1763" s="255"/>
      <c r="BH1763" s="196"/>
    </row>
    <row r="1764" spans="1:60" ht="6" customHeight="1">
      <c r="A1764" s="255"/>
      <c r="B1764" s="257"/>
      <c r="C1764" s="258"/>
      <c r="BC1764" s="196"/>
      <c r="BD1764" s="257"/>
      <c r="BE1764" s="255"/>
      <c r="BF1764" s="255"/>
      <c r="BG1764" s="255"/>
      <c r="BH1764" s="196"/>
    </row>
    <row r="1765" spans="1:60" ht="6" customHeight="1">
      <c r="A1765" s="255"/>
      <c r="B1765" s="257"/>
      <c r="C1765" s="258"/>
      <c r="BC1765" s="196"/>
      <c r="BD1765" s="257"/>
      <c r="BE1765" s="255"/>
      <c r="BF1765" s="255"/>
      <c r="BG1765" s="255"/>
      <c r="BH1765" s="196"/>
    </row>
    <row r="1766" spans="1:60" ht="6" customHeight="1">
      <c r="A1766" s="255"/>
      <c r="B1766" s="257"/>
      <c r="C1766" s="258"/>
      <c r="BC1766" s="196"/>
      <c r="BD1766" s="257"/>
      <c r="BE1766" s="255"/>
      <c r="BF1766" s="255"/>
      <c r="BG1766" s="255"/>
      <c r="BH1766" s="196"/>
    </row>
    <row r="1767" spans="1:60" ht="6" customHeight="1">
      <c r="A1767" s="255"/>
      <c r="B1767" s="257"/>
      <c r="C1767" s="258"/>
      <c r="BC1767" s="196"/>
      <c r="BD1767" s="257"/>
      <c r="BE1767" s="255"/>
      <c r="BF1767" s="255"/>
      <c r="BG1767" s="255"/>
      <c r="BH1767" s="196"/>
    </row>
    <row r="1768" spans="1:60" ht="6" customHeight="1">
      <c r="A1768" s="255"/>
      <c r="B1768" s="257"/>
      <c r="C1768" s="258"/>
      <c r="BC1768" s="196"/>
      <c r="BD1768" s="257"/>
      <c r="BE1768" s="255"/>
      <c r="BF1768" s="255"/>
      <c r="BG1768" s="255"/>
      <c r="BH1768" s="196"/>
    </row>
    <row r="1769" spans="1:60" ht="6" customHeight="1">
      <c r="A1769" s="255"/>
      <c r="B1769" s="257"/>
      <c r="C1769" s="258"/>
      <c r="BC1769" s="196"/>
      <c r="BD1769" s="257"/>
      <c r="BE1769" s="255"/>
      <c r="BF1769" s="255"/>
      <c r="BG1769" s="255"/>
      <c r="BH1769" s="196"/>
    </row>
    <row r="1770" spans="1:60" ht="6" customHeight="1">
      <c r="A1770" s="255"/>
      <c r="B1770" s="257"/>
      <c r="C1770" s="258"/>
      <c r="BC1770" s="196"/>
      <c r="BD1770" s="257"/>
      <c r="BE1770" s="255"/>
      <c r="BF1770" s="255"/>
      <c r="BG1770" s="255"/>
      <c r="BH1770" s="196"/>
    </row>
    <row r="1771" spans="1:60" ht="6" customHeight="1">
      <c r="A1771" s="255"/>
      <c r="B1771" s="257"/>
      <c r="C1771" s="258"/>
      <c r="BC1771" s="196"/>
      <c r="BD1771" s="257"/>
      <c r="BE1771" s="255"/>
      <c r="BF1771" s="255"/>
      <c r="BG1771" s="255"/>
      <c r="BH1771" s="196"/>
    </row>
    <row r="1772" spans="1:60" ht="6" customHeight="1">
      <c r="A1772" s="255"/>
      <c r="B1772" s="257"/>
      <c r="C1772" s="258"/>
      <c r="BC1772" s="196"/>
      <c r="BD1772" s="257"/>
      <c r="BE1772" s="255"/>
      <c r="BF1772" s="255"/>
      <c r="BG1772" s="255"/>
      <c r="BH1772" s="196"/>
    </row>
    <row r="1773" spans="1:60" ht="6" customHeight="1">
      <c r="A1773" s="255"/>
      <c r="B1773" s="257"/>
      <c r="C1773" s="258"/>
      <c r="BC1773" s="196"/>
      <c r="BD1773" s="257"/>
      <c r="BE1773" s="255"/>
      <c r="BF1773" s="255"/>
      <c r="BG1773" s="255"/>
      <c r="BH1773" s="196"/>
    </row>
    <row r="1774" spans="1:60" ht="6" customHeight="1">
      <c r="A1774" s="255"/>
      <c r="B1774" s="257"/>
      <c r="C1774" s="258"/>
      <c r="BC1774" s="196"/>
      <c r="BD1774" s="257"/>
      <c r="BE1774" s="255"/>
      <c r="BF1774" s="255"/>
      <c r="BG1774" s="255"/>
      <c r="BH1774" s="196"/>
    </row>
    <row r="1775" spans="1:60" ht="6" customHeight="1">
      <c r="A1775" s="255"/>
      <c r="B1775" s="257"/>
      <c r="C1775" s="258"/>
      <c r="BC1775" s="196"/>
      <c r="BD1775" s="257"/>
      <c r="BE1775" s="255"/>
      <c r="BF1775" s="255"/>
      <c r="BG1775" s="255"/>
      <c r="BH1775" s="196"/>
    </row>
    <row r="1776" spans="1:60" ht="6" customHeight="1">
      <c r="A1776" s="255"/>
      <c r="B1776" s="257"/>
      <c r="C1776" s="258"/>
      <c r="BC1776" s="196"/>
      <c r="BD1776" s="257"/>
      <c r="BE1776" s="255"/>
      <c r="BF1776" s="255"/>
      <c r="BG1776" s="255"/>
      <c r="BH1776" s="196"/>
    </row>
    <row r="1777" spans="1:60" ht="6" customHeight="1">
      <c r="A1777" s="255"/>
      <c r="B1777" s="257"/>
      <c r="C1777" s="258"/>
      <c r="BC1777" s="196"/>
      <c r="BD1777" s="257"/>
      <c r="BE1777" s="255"/>
      <c r="BF1777" s="255"/>
      <c r="BG1777" s="255"/>
      <c r="BH1777" s="196"/>
    </row>
    <row r="1778" spans="1:60" ht="6" customHeight="1">
      <c r="A1778" s="255"/>
      <c r="B1778" s="257"/>
      <c r="C1778" s="258"/>
      <c r="BC1778" s="196"/>
      <c r="BD1778" s="257"/>
      <c r="BE1778" s="255"/>
      <c r="BF1778" s="255"/>
      <c r="BG1778" s="255"/>
      <c r="BH1778" s="196"/>
    </row>
    <row r="1779" spans="1:60" ht="6" customHeight="1">
      <c r="A1779" s="255"/>
      <c r="B1779" s="257"/>
      <c r="C1779" s="258"/>
      <c r="BC1779" s="196"/>
      <c r="BD1779" s="257"/>
      <c r="BE1779" s="255"/>
      <c r="BF1779" s="255"/>
      <c r="BG1779" s="255"/>
      <c r="BH1779" s="196"/>
    </row>
    <row r="1780" spans="1:60" ht="6" customHeight="1">
      <c r="A1780" s="255"/>
      <c r="B1780" s="257"/>
      <c r="C1780" s="258"/>
      <c r="BC1780" s="196"/>
      <c r="BD1780" s="257"/>
      <c r="BE1780" s="255"/>
      <c r="BF1780" s="255"/>
      <c r="BG1780" s="255"/>
      <c r="BH1780" s="196"/>
    </row>
    <row r="1781" spans="1:60" ht="6" customHeight="1">
      <c r="A1781" s="255"/>
      <c r="B1781" s="257"/>
      <c r="C1781" s="258"/>
      <c r="BC1781" s="196"/>
      <c r="BD1781" s="257"/>
      <c r="BE1781" s="255"/>
      <c r="BF1781" s="255"/>
      <c r="BG1781" s="255"/>
      <c r="BH1781" s="196"/>
    </row>
    <row r="1782" spans="1:60" ht="6" customHeight="1">
      <c r="A1782" s="255"/>
      <c r="B1782" s="257"/>
      <c r="C1782" s="258"/>
      <c r="BC1782" s="196"/>
      <c r="BD1782" s="257"/>
      <c r="BE1782" s="255"/>
      <c r="BF1782" s="255"/>
      <c r="BG1782" s="255"/>
      <c r="BH1782" s="196"/>
    </row>
    <row r="1783" spans="1:60" ht="6" customHeight="1">
      <c r="A1783" s="255"/>
      <c r="B1783" s="257"/>
      <c r="C1783" s="258"/>
      <c r="BC1783" s="196"/>
      <c r="BD1783" s="257"/>
      <c r="BE1783" s="255"/>
      <c r="BF1783" s="255"/>
      <c r="BG1783" s="255"/>
      <c r="BH1783" s="196"/>
    </row>
    <row r="1784" spans="1:60" ht="6" customHeight="1">
      <c r="A1784" s="255"/>
      <c r="B1784" s="257"/>
      <c r="C1784" s="258"/>
      <c r="BC1784" s="196"/>
      <c r="BD1784" s="257"/>
      <c r="BE1784" s="255"/>
      <c r="BF1784" s="255"/>
      <c r="BG1784" s="255"/>
      <c r="BH1784" s="196"/>
    </row>
    <row r="1785" spans="1:60" ht="6" customHeight="1">
      <c r="A1785" s="255"/>
      <c r="B1785" s="257"/>
      <c r="C1785" s="258"/>
      <c r="BC1785" s="196"/>
      <c r="BD1785" s="257"/>
      <c r="BE1785" s="255"/>
      <c r="BF1785" s="255"/>
      <c r="BG1785" s="255"/>
      <c r="BH1785" s="196"/>
    </row>
    <row r="1786" spans="1:60" ht="6" customHeight="1">
      <c r="A1786" s="255"/>
      <c r="B1786" s="257"/>
      <c r="C1786" s="258"/>
      <c r="BC1786" s="196"/>
      <c r="BD1786" s="257"/>
      <c r="BE1786" s="255"/>
      <c r="BF1786" s="255"/>
      <c r="BG1786" s="255"/>
      <c r="BH1786" s="196"/>
    </row>
    <row r="1787" spans="1:60" ht="6" customHeight="1">
      <c r="A1787" s="255"/>
      <c r="B1787" s="257"/>
      <c r="C1787" s="258"/>
      <c r="BC1787" s="196"/>
      <c r="BD1787" s="257"/>
      <c r="BE1787" s="255"/>
      <c r="BF1787" s="255"/>
      <c r="BG1787" s="255"/>
      <c r="BH1787" s="196"/>
    </row>
    <row r="1788" spans="1:60" ht="6" customHeight="1">
      <c r="A1788" s="255"/>
      <c r="B1788" s="257"/>
      <c r="C1788" s="258"/>
      <c r="BC1788" s="196"/>
      <c r="BD1788" s="257"/>
      <c r="BE1788" s="255"/>
      <c r="BF1788" s="255"/>
      <c r="BG1788" s="255"/>
      <c r="BH1788" s="196"/>
    </row>
    <row r="1789" spans="1:60" ht="6" customHeight="1">
      <c r="A1789" s="255"/>
      <c r="B1789" s="257"/>
      <c r="C1789" s="258"/>
      <c r="BC1789" s="196"/>
      <c r="BD1789" s="257"/>
      <c r="BE1789" s="255"/>
      <c r="BF1789" s="255"/>
      <c r="BG1789" s="255"/>
      <c r="BH1789" s="196"/>
    </row>
    <row r="1790" spans="1:60" ht="6" customHeight="1">
      <c r="A1790" s="255"/>
      <c r="B1790" s="257"/>
      <c r="C1790" s="258"/>
      <c r="BC1790" s="196"/>
      <c r="BD1790" s="257"/>
      <c r="BE1790" s="255"/>
      <c r="BF1790" s="255"/>
      <c r="BG1790" s="255"/>
      <c r="BH1790" s="196"/>
    </row>
    <row r="1791" spans="1:60" ht="6" customHeight="1">
      <c r="A1791" s="255"/>
      <c r="B1791" s="257"/>
      <c r="C1791" s="258"/>
      <c r="BC1791" s="196"/>
      <c r="BD1791" s="257"/>
      <c r="BE1791" s="255"/>
      <c r="BF1791" s="255"/>
      <c r="BG1791" s="255"/>
      <c r="BH1791" s="196"/>
    </row>
    <row r="1792" spans="1:60" ht="6" customHeight="1">
      <c r="A1792" s="255"/>
      <c r="B1792" s="257"/>
      <c r="C1792" s="258"/>
      <c r="BC1792" s="196"/>
      <c r="BD1792" s="257"/>
      <c r="BE1792" s="255"/>
      <c r="BF1792" s="255"/>
      <c r="BG1792" s="255"/>
      <c r="BH1792" s="196"/>
    </row>
    <row r="1793" spans="1:60" ht="6" customHeight="1">
      <c r="A1793" s="255"/>
      <c r="B1793" s="257"/>
      <c r="C1793" s="258"/>
      <c r="BC1793" s="196"/>
      <c r="BD1793" s="257"/>
      <c r="BE1793" s="255"/>
      <c r="BF1793" s="255"/>
      <c r="BG1793" s="255"/>
      <c r="BH1793" s="196"/>
    </row>
    <row r="1794" spans="1:60" ht="6" customHeight="1">
      <c r="A1794" s="255"/>
      <c r="B1794" s="257"/>
      <c r="C1794" s="258"/>
      <c r="BC1794" s="196"/>
      <c r="BD1794" s="257"/>
      <c r="BE1794" s="255"/>
      <c r="BF1794" s="255"/>
      <c r="BG1794" s="255"/>
      <c r="BH1794" s="196"/>
    </row>
    <row r="1795" spans="1:60" ht="6" customHeight="1">
      <c r="A1795" s="255"/>
      <c r="B1795" s="257"/>
      <c r="C1795" s="258"/>
      <c r="BC1795" s="196"/>
      <c r="BD1795" s="257"/>
      <c r="BE1795" s="255"/>
      <c r="BF1795" s="255"/>
      <c r="BG1795" s="255"/>
      <c r="BH1795" s="196"/>
    </row>
    <row r="1796" spans="1:60" ht="6" customHeight="1">
      <c r="A1796" s="255"/>
      <c r="B1796" s="257"/>
      <c r="C1796" s="258"/>
      <c r="BC1796" s="196"/>
      <c r="BD1796" s="257"/>
      <c r="BE1796" s="255"/>
      <c r="BF1796" s="255"/>
      <c r="BG1796" s="255"/>
      <c r="BH1796" s="196"/>
    </row>
    <row r="1797" spans="1:60" ht="6" customHeight="1">
      <c r="A1797" s="255"/>
      <c r="B1797" s="257"/>
      <c r="C1797" s="258"/>
      <c r="BC1797" s="196"/>
      <c r="BD1797" s="257"/>
      <c r="BE1797" s="255"/>
      <c r="BF1797" s="255"/>
      <c r="BG1797" s="255"/>
      <c r="BH1797" s="196"/>
    </row>
    <row r="1798" spans="1:60" ht="6" customHeight="1">
      <c r="A1798" s="255"/>
      <c r="B1798" s="257"/>
      <c r="C1798" s="258"/>
      <c r="BC1798" s="196"/>
      <c r="BD1798" s="257"/>
      <c r="BE1798" s="255"/>
      <c r="BF1798" s="255"/>
      <c r="BG1798" s="255"/>
      <c r="BH1798" s="196"/>
    </row>
    <row r="1799" spans="1:60" ht="6" customHeight="1">
      <c r="A1799" s="255"/>
      <c r="B1799" s="257"/>
      <c r="C1799" s="258"/>
      <c r="BC1799" s="196"/>
      <c r="BD1799" s="257"/>
      <c r="BE1799" s="255"/>
      <c r="BF1799" s="255"/>
      <c r="BG1799" s="255"/>
      <c r="BH1799" s="196"/>
    </row>
    <row r="1800" spans="1:60" ht="6" customHeight="1">
      <c r="A1800" s="255"/>
      <c r="B1800" s="257"/>
      <c r="C1800" s="258"/>
      <c r="BC1800" s="196"/>
      <c r="BD1800" s="257"/>
      <c r="BE1800" s="255"/>
      <c r="BF1800" s="255"/>
      <c r="BG1800" s="255"/>
      <c r="BH1800" s="196"/>
    </row>
    <row r="1801" spans="1:60" ht="6" customHeight="1">
      <c r="A1801" s="255"/>
      <c r="B1801" s="257"/>
      <c r="C1801" s="258"/>
      <c r="BC1801" s="196"/>
      <c r="BD1801" s="257"/>
      <c r="BE1801" s="255"/>
      <c r="BF1801" s="255"/>
      <c r="BG1801" s="255"/>
      <c r="BH1801" s="196"/>
    </row>
    <row r="1802" spans="1:60" ht="6" customHeight="1">
      <c r="A1802" s="255"/>
      <c r="B1802" s="257"/>
      <c r="C1802" s="258"/>
      <c r="BC1802" s="196"/>
      <c r="BD1802" s="257"/>
      <c r="BE1802" s="255"/>
      <c r="BF1802" s="255"/>
      <c r="BG1802" s="255"/>
      <c r="BH1802" s="196"/>
    </row>
    <row r="1803" spans="1:60" ht="6" customHeight="1">
      <c r="A1803" s="255"/>
      <c r="B1803" s="257"/>
      <c r="C1803" s="258"/>
      <c r="BC1803" s="196"/>
      <c r="BD1803" s="257"/>
      <c r="BE1803" s="255"/>
      <c r="BF1803" s="255"/>
      <c r="BG1803" s="255"/>
      <c r="BH1803" s="196"/>
    </row>
    <row r="1804" spans="1:60" ht="6" customHeight="1">
      <c r="A1804" s="255"/>
      <c r="B1804" s="257"/>
      <c r="C1804" s="258"/>
      <c r="BC1804" s="196"/>
      <c r="BD1804" s="257"/>
      <c r="BE1804" s="255"/>
      <c r="BF1804" s="255"/>
      <c r="BG1804" s="255"/>
      <c r="BH1804" s="196"/>
    </row>
    <row r="1805" spans="1:60" ht="6" customHeight="1">
      <c r="A1805" s="255"/>
      <c r="B1805" s="257"/>
      <c r="C1805" s="258"/>
      <c r="BC1805" s="196"/>
      <c r="BD1805" s="257"/>
      <c r="BE1805" s="255"/>
      <c r="BF1805" s="255"/>
      <c r="BG1805" s="255"/>
      <c r="BH1805" s="196"/>
    </row>
    <row r="1806" spans="1:60" ht="6" customHeight="1">
      <c r="A1806" s="255"/>
      <c r="B1806" s="257"/>
      <c r="C1806" s="258"/>
      <c r="BC1806" s="196"/>
      <c r="BD1806" s="257"/>
      <c r="BE1806" s="255"/>
      <c r="BF1806" s="255"/>
      <c r="BG1806" s="255"/>
      <c r="BH1806" s="196"/>
    </row>
    <row r="1807" spans="1:60" ht="6" customHeight="1">
      <c r="A1807" s="255"/>
      <c r="B1807" s="257"/>
      <c r="C1807" s="258"/>
      <c r="BC1807" s="196"/>
      <c r="BD1807" s="257"/>
      <c r="BE1807" s="255"/>
      <c r="BF1807" s="255"/>
      <c r="BG1807" s="255"/>
      <c r="BH1807" s="196"/>
    </row>
    <row r="1808" spans="1:60" ht="6" customHeight="1">
      <c r="A1808" s="255"/>
      <c r="B1808" s="257"/>
      <c r="C1808" s="258"/>
      <c r="BC1808" s="196"/>
      <c r="BD1808" s="257"/>
      <c r="BE1808" s="255"/>
      <c r="BF1808" s="255"/>
      <c r="BG1808" s="255"/>
      <c r="BH1808" s="196"/>
    </row>
    <row r="1809" spans="1:60" ht="6" customHeight="1">
      <c r="A1809" s="255"/>
      <c r="B1809" s="257"/>
      <c r="C1809" s="258"/>
      <c r="BC1809" s="196"/>
      <c r="BD1809" s="257"/>
      <c r="BE1809" s="255"/>
      <c r="BF1809" s="255"/>
      <c r="BG1809" s="255"/>
      <c r="BH1809" s="196"/>
    </row>
    <row r="1810" spans="1:60" ht="6" customHeight="1">
      <c r="A1810" s="255"/>
      <c r="B1810" s="257"/>
      <c r="C1810" s="258"/>
      <c r="BC1810" s="196"/>
      <c r="BD1810" s="257"/>
      <c r="BE1810" s="255"/>
      <c r="BF1810" s="255"/>
      <c r="BG1810" s="255"/>
      <c r="BH1810" s="196"/>
    </row>
    <row r="1811" spans="1:60" ht="6" customHeight="1">
      <c r="A1811" s="255"/>
      <c r="B1811" s="257"/>
      <c r="C1811" s="258"/>
      <c r="BC1811" s="196"/>
      <c r="BD1811" s="257"/>
      <c r="BE1811" s="255"/>
      <c r="BF1811" s="255"/>
      <c r="BG1811" s="255"/>
      <c r="BH1811" s="196"/>
    </row>
    <row r="1812" spans="1:60" ht="6" customHeight="1">
      <c r="A1812" s="255"/>
      <c r="B1812" s="257"/>
      <c r="C1812" s="258"/>
      <c r="BC1812" s="196"/>
      <c r="BD1812" s="257"/>
      <c r="BE1812" s="255"/>
      <c r="BF1812" s="255"/>
      <c r="BG1812" s="255"/>
      <c r="BH1812" s="196"/>
    </row>
    <row r="1813" spans="1:60" ht="6" customHeight="1">
      <c r="A1813" s="255"/>
      <c r="B1813" s="257"/>
      <c r="C1813" s="258"/>
      <c r="BC1813" s="196"/>
      <c r="BD1813" s="257"/>
      <c r="BE1813" s="255"/>
      <c r="BF1813" s="255"/>
      <c r="BG1813" s="255"/>
      <c r="BH1813" s="196"/>
    </row>
    <row r="1814" spans="1:60" ht="6" customHeight="1">
      <c r="A1814" s="255"/>
      <c r="B1814" s="257"/>
      <c r="C1814" s="258"/>
      <c r="BC1814" s="196"/>
      <c r="BD1814" s="257"/>
      <c r="BE1814" s="255"/>
      <c r="BF1814" s="255"/>
      <c r="BG1814" s="255"/>
      <c r="BH1814" s="196"/>
    </row>
    <row r="1815" spans="1:60" ht="6" customHeight="1">
      <c r="A1815" s="255"/>
      <c r="B1815" s="257"/>
      <c r="C1815" s="258"/>
      <c r="BC1815" s="196"/>
      <c r="BD1815" s="257"/>
      <c r="BE1815" s="255"/>
      <c r="BF1815" s="255"/>
      <c r="BG1815" s="255"/>
      <c r="BH1815" s="196"/>
    </row>
    <row r="1816" spans="1:60" ht="6" customHeight="1">
      <c r="A1816" s="255"/>
      <c r="B1816" s="257"/>
      <c r="C1816" s="258"/>
      <c r="BC1816" s="196"/>
      <c r="BD1816" s="257"/>
      <c r="BE1816" s="255"/>
      <c r="BF1816" s="255"/>
      <c r="BG1816" s="255"/>
      <c r="BH1816" s="196"/>
    </row>
    <row r="1817" spans="1:60" ht="6" customHeight="1">
      <c r="A1817" s="255"/>
      <c r="B1817" s="257"/>
      <c r="C1817" s="258"/>
      <c r="BC1817" s="196"/>
      <c r="BD1817" s="257"/>
      <c r="BE1817" s="255"/>
      <c r="BF1817" s="255"/>
      <c r="BG1817" s="255"/>
      <c r="BH1817" s="196"/>
    </row>
    <row r="1818" spans="1:60" ht="6" customHeight="1">
      <c r="A1818" s="255"/>
      <c r="B1818" s="257"/>
      <c r="C1818" s="258"/>
      <c r="BC1818" s="196"/>
      <c r="BD1818" s="257"/>
      <c r="BE1818" s="255"/>
      <c r="BF1818" s="255"/>
      <c r="BG1818" s="255"/>
      <c r="BH1818" s="196"/>
    </row>
    <row r="1819" spans="1:60" ht="6" customHeight="1">
      <c r="A1819" s="255"/>
      <c r="B1819" s="257"/>
      <c r="C1819" s="258"/>
      <c r="BC1819" s="196"/>
      <c r="BD1819" s="257"/>
      <c r="BE1819" s="255"/>
      <c r="BF1819" s="255"/>
      <c r="BG1819" s="255"/>
      <c r="BH1819" s="196"/>
    </row>
    <row r="1820" spans="1:60" ht="6" customHeight="1">
      <c r="A1820" s="255"/>
      <c r="B1820" s="257"/>
      <c r="C1820" s="258"/>
      <c r="BC1820" s="196"/>
      <c r="BD1820" s="257"/>
      <c r="BE1820" s="255"/>
      <c r="BF1820" s="255"/>
      <c r="BG1820" s="255"/>
      <c r="BH1820" s="196"/>
    </row>
    <row r="1821" spans="1:60" ht="6" customHeight="1">
      <c r="A1821" s="255"/>
      <c r="B1821" s="257"/>
      <c r="C1821" s="258"/>
      <c r="BC1821" s="196"/>
      <c r="BD1821" s="257"/>
      <c r="BE1821" s="255"/>
      <c r="BF1821" s="255"/>
      <c r="BG1821" s="255"/>
      <c r="BH1821" s="196"/>
    </row>
    <row r="1822" spans="1:60" ht="6" customHeight="1">
      <c r="A1822" s="255"/>
      <c r="B1822" s="257"/>
      <c r="C1822" s="258"/>
      <c r="BC1822" s="196"/>
      <c r="BD1822" s="257"/>
      <c r="BE1822" s="255"/>
      <c r="BF1822" s="255"/>
      <c r="BG1822" s="255"/>
      <c r="BH1822" s="196"/>
    </row>
    <row r="1823" spans="1:60" ht="6" customHeight="1">
      <c r="A1823" s="255"/>
      <c r="B1823" s="257"/>
      <c r="C1823" s="258"/>
      <c r="BC1823" s="196"/>
      <c r="BD1823" s="257"/>
      <c r="BE1823" s="255"/>
      <c r="BF1823" s="255"/>
      <c r="BG1823" s="255"/>
      <c r="BH1823" s="196"/>
    </row>
    <row r="1824" spans="1:60" ht="6" customHeight="1">
      <c r="A1824" s="255"/>
      <c r="B1824" s="257"/>
      <c r="C1824" s="258"/>
      <c r="BC1824" s="196"/>
      <c r="BD1824" s="257"/>
      <c r="BE1824" s="255"/>
      <c r="BF1824" s="255"/>
      <c r="BG1824" s="255"/>
      <c r="BH1824" s="196"/>
    </row>
    <row r="1825" spans="1:60" ht="6" customHeight="1">
      <c r="A1825" s="255"/>
      <c r="B1825" s="257"/>
      <c r="C1825" s="258"/>
      <c r="BC1825" s="196"/>
      <c r="BD1825" s="257"/>
      <c r="BE1825" s="255"/>
      <c r="BF1825" s="255"/>
      <c r="BG1825" s="255"/>
      <c r="BH1825" s="196"/>
    </row>
    <row r="1826" spans="1:60" ht="6" customHeight="1">
      <c r="A1826" s="255"/>
      <c r="B1826" s="257"/>
      <c r="C1826" s="258"/>
      <c r="BC1826" s="196"/>
      <c r="BD1826" s="257"/>
      <c r="BE1826" s="255"/>
      <c r="BF1826" s="255"/>
      <c r="BG1826" s="255"/>
      <c r="BH1826" s="196"/>
    </row>
    <row r="1827" spans="1:60" ht="6" customHeight="1">
      <c r="A1827" s="255"/>
      <c r="B1827" s="257"/>
      <c r="C1827" s="258"/>
      <c r="BC1827" s="196"/>
      <c r="BD1827" s="257"/>
      <c r="BE1827" s="255"/>
      <c r="BF1827" s="255"/>
      <c r="BG1827" s="255"/>
      <c r="BH1827" s="196"/>
    </row>
    <row r="1828" spans="1:60" ht="6" customHeight="1">
      <c r="A1828" s="255"/>
      <c r="B1828" s="257"/>
      <c r="C1828" s="258"/>
      <c r="BC1828" s="196"/>
      <c r="BD1828" s="257"/>
      <c r="BE1828" s="255"/>
      <c r="BF1828" s="255"/>
      <c r="BG1828" s="255"/>
      <c r="BH1828" s="196"/>
    </row>
    <row r="1829" spans="1:60" ht="6" customHeight="1">
      <c r="A1829" s="255"/>
      <c r="B1829" s="257"/>
      <c r="C1829" s="258"/>
      <c r="BC1829" s="196"/>
      <c r="BD1829" s="257"/>
      <c r="BE1829" s="255"/>
      <c r="BF1829" s="255"/>
      <c r="BG1829" s="255"/>
      <c r="BH1829" s="196"/>
    </row>
    <row r="1830" spans="1:60" ht="6" customHeight="1">
      <c r="A1830" s="255"/>
      <c r="B1830" s="257"/>
      <c r="C1830" s="258"/>
      <c r="BC1830" s="196"/>
      <c r="BD1830" s="257"/>
      <c r="BE1830" s="255"/>
      <c r="BF1830" s="255"/>
      <c r="BG1830" s="255"/>
      <c r="BH1830" s="196"/>
    </row>
    <row r="1831" spans="1:60" ht="6" customHeight="1">
      <c r="A1831" s="255"/>
      <c r="B1831" s="257"/>
      <c r="C1831" s="258"/>
      <c r="BC1831" s="196"/>
      <c r="BD1831" s="257"/>
      <c r="BE1831" s="255"/>
      <c r="BF1831" s="255"/>
      <c r="BG1831" s="255"/>
      <c r="BH1831" s="196"/>
    </row>
    <row r="1832" spans="1:60" ht="6" customHeight="1">
      <c r="A1832" s="255"/>
      <c r="B1832" s="257"/>
      <c r="C1832" s="258"/>
      <c r="BC1832" s="196"/>
      <c r="BD1832" s="257"/>
      <c r="BE1832" s="255"/>
      <c r="BF1832" s="255"/>
      <c r="BG1832" s="255"/>
      <c r="BH1832" s="196"/>
    </row>
    <row r="1833" spans="1:60" ht="6" customHeight="1">
      <c r="A1833" s="255"/>
      <c r="B1833" s="257"/>
      <c r="C1833" s="258"/>
      <c r="BC1833" s="196"/>
      <c r="BD1833" s="257"/>
      <c r="BE1833" s="255"/>
      <c r="BF1833" s="255"/>
      <c r="BG1833" s="255"/>
      <c r="BH1833" s="196"/>
    </row>
    <row r="1834" spans="1:60" ht="6" customHeight="1">
      <c r="A1834" s="255"/>
      <c r="B1834" s="257"/>
      <c r="C1834" s="258"/>
      <c r="BC1834" s="196"/>
      <c r="BD1834" s="257"/>
      <c r="BE1834" s="255"/>
      <c r="BF1834" s="255"/>
      <c r="BG1834" s="255"/>
      <c r="BH1834" s="196"/>
    </row>
    <row r="1835" spans="1:60" ht="6" customHeight="1">
      <c r="A1835" s="255"/>
      <c r="B1835" s="257"/>
      <c r="C1835" s="258"/>
      <c r="BC1835" s="196"/>
      <c r="BD1835" s="257"/>
      <c r="BE1835" s="255"/>
      <c r="BF1835" s="255"/>
      <c r="BG1835" s="255"/>
      <c r="BH1835" s="196"/>
    </row>
    <row r="1836" spans="1:60" ht="6" customHeight="1">
      <c r="A1836" s="255"/>
      <c r="B1836" s="257"/>
      <c r="C1836" s="258"/>
      <c r="BC1836" s="196"/>
      <c r="BD1836" s="257"/>
      <c r="BE1836" s="255"/>
      <c r="BF1836" s="255"/>
      <c r="BG1836" s="255"/>
      <c r="BH1836" s="196"/>
    </row>
    <row r="1837" spans="1:60" ht="6" customHeight="1">
      <c r="A1837" s="255"/>
      <c r="B1837" s="257"/>
      <c r="C1837" s="258"/>
      <c r="BC1837" s="196"/>
      <c r="BD1837" s="257"/>
      <c r="BE1837" s="255"/>
      <c r="BF1837" s="255"/>
      <c r="BG1837" s="255"/>
      <c r="BH1837" s="196"/>
    </row>
    <row r="1838" spans="1:60" ht="6" customHeight="1">
      <c r="A1838" s="255"/>
      <c r="B1838" s="257"/>
      <c r="C1838" s="258"/>
      <c r="BC1838" s="196"/>
      <c r="BD1838" s="257"/>
      <c r="BE1838" s="255"/>
      <c r="BF1838" s="255"/>
      <c r="BG1838" s="255"/>
      <c r="BH1838" s="196"/>
    </row>
    <row r="1839" spans="1:60" ht="6" customHeight="1">
      <c r="A1839" s="255"/>
      <c r="B1839" s="257"/>
      <c r="C1839" s="258"/>
      <c r="BC1839" s="196"/>
      <c r="BD1839" s="257"/>
      <c r="BE1839" s="255"/>
      <c r="BF1839" s="255"/>
      <c r="BG1839" s="255"/>
      <c r="BH1839" s="196"/>
    </row>
    <row r="1840" spans="1:60" ht="6" customHeight="1">
      <c r="A1840" s="255"/>
      <c r="B1840" s="257"/>
      <c r="C1840" s="258"/>
      <c r="BC1840" s="196"/>
      <c r="BD1840" s="257"/>
      <c r="BE1840" s="255"/>
      <c r="BF1840" s="255"/>
      <c r="BG1840" s="255"/>
      <c r="BH1840" s="196"/>
    </row>
    <row r="1841" spans="1:60" ht="6" customHeight="1">
      <c r="A1841" s="255"/>
      <c r="B1841" s="257"/>
      <c r="C1841" s="258"/>
      <c r="BC1841" s="196"/>
      <c r="BD1841" s="257"/>
      <c r="BE1841" s="255"/>
      <c r="BF1841" s="255"/>
      <c r="BG1841" s="255"/>
      <c r="BH1841" s="196"/>
    </row>
    <row r="1842" spans="1:60" ht="6" customHeight="1">
      <c r="A1842" s="255"/>
      <c r="B1842" s="257"/>
      <c r="C1842" s="258"/>
      <c r="BC1842" s="196"/>
      <c r="BD1842" s="257"/>
      <c r="BE1842" s="255"/>
      <c r="BF1842" s="255"/>
      <c r="BG1842" s="255"/>
      <c r="BH1842" s="196"/>
    </row>
    <row r="1843" spans="1:60" ht="6" customHeight="1">
      <c r="A1843" s="255"/>
      <c r="B1843" s="257"/>
      <c r="C1843" s="258"/>
      <c r="BC1843" s="196"/>
      <c r="BD1843" s="257"/>
      <c r="BE1843" s="255"/>
      <c r="BF1843" s="255"/>
      <c r="BG1843" s="255"/>
      <c r="BH1843" s="196"/>
    </row>
    <row r="1844" spans="1:60" ht="6" customHeight="1">
      <c r="A1844" s="255"/>
      <c r="B1844" s="257"/>
      <c r="C1844" s="258"/>
      <c r="BC1844" s="196"/>
      <c r="BD1844" s="257"/>
      <c r="BE1844" s="255"/>
      <c r="BF1844" s="255"/>
      <c r="BG1844" s="255"/>
      <c r="BH1844" s="196"/>
    </row>
    <row r="1845" spans="1:60" ht="6" customHeight="1">
      <c r="A1845" s="255"/>
      <c r="B1845" s="257"/>
      <c r="C1845" s="258"/>
      <c r="BC1845" s="196"/>
      <c r="BD1845" s="257"/>
      <c r="BE1845" s="255"/>
      <c r="BF1845" s="255"/>
      <c r="BG1845" s="255"/>
      <c r="BH1845" s="196"/>
    </row>
    <row r="1846" spans="1:60" ht="6" customHeight="1">
      <c r="A1846" s="255"/>
      <c r="B1846" s="257"/>
      <c r="C1846" s="258"/>
      <c r="BC1846" s="196"/>
      <c r="BD1846" s="257"/>
      <c r="BE1846" s="255"/>
      <c r="BF1846" s="255"/>
      <c r="BG1846" s="255"/>
      <c r="BH1846" s="196"/>
    </row>
    <row r="1847" spans="1:60" ht="6" customHeight="1">
      <c r="A1847" s="255"/>
      <c r="B1847" s="257"/>
      <c r="C1847" s="258"/>
      <c r="BC1847" s="196"/>
      <c r="BD1847" s="257"/>
      <c r="BE1847" s="255"/>
      <c r="BF1847" s="255"/>
      <c r="BG1847" s="255"/>
      <c r="BH1847" s="196"/>
    </row>
    <row r="1848" spans="1:60" ht="6" customHeight="1">
      <c r="A1848" s="255"/>
      <c r="B1848" s="257"/>
      <c r="C1848" s="258"/>
      <c r="BC1848" s="196"/>
      <c r="BD1848" s="257"/>
      <c r="BE1848" s="255"/>
      <c r="BF1848" s="255"/>
      <c r="BG1848" s="255"/>
      <c r="BH1848" s="196"/>
    </row>
    <row r="1849" spans="1:60" ht="6" customHeight="1">
      <c r="A1849" s="255"/>
      <c r="B1849" s="257"/>
      <c r="C1849" s="258"/>
      <c r="BC1849" s="196"/>
      <c r="BD1849" s="257"/>
      <c r="BE1849" s="255"/>
      <c r="BF1849" s="255"/>
      <c r="BG1849" s="255"/>
      <c r="BH1849" s="196"/>
    </row>
    <row r="1850" spans="1:60" ht="6" customHeight="1">
      <c r="A1850" s="255"/>
      <c r="B1850" s="257"/>
      <c r="C1850" s="258"/>
      <c r="BC1850" s="196"/>
      <c r="BD1850" s="257"/>
      <c r="BE1850" s="255"/>
      <c r="BF1850" s="255"/>
      <c r="BG1850" s="255"/>
      <c r="BH1850" s="196"/>
    </row>
    <row r="1851" spans="1:60" ht="6" customHeight="1">
      <c r="A1851" s="255"/>
      <c r="B1851" s="257"/>
      <c r="C1851" s="258"/>
      <c r="BC1851" s="196"/>
      <c r="BD1851" s="257"/>
      <c r="BE1851" s="255"/>
      <c r="BF1851" s="255"/>
      <c r="BG1851" s="255"/>
      <c r="BH1851" s="196"/>
    </row>
    <row r="1852" spans="1:60" ht="6" customHeight="1">
      <c r="A1852" s="255"/>
      <c r="B1852" s="257"/>
      <c r="C1852" s="258"/>
      <c r="BC1852" s="196"/>
      <c r="BD1852" s="257"/>
      <c r="BE1852" s="255"/>
      <c r="BF1852" s="255"/>
      <c r="BG1852" s="255"/>
      <c r="BH1852" s="196"/>
    </row>
    <row r="1853" spans="1:60" ht="6" customHeight="1">
      <c r="A1853" s="255"/>
      <c r="B1853" s="257"/>
      <c r="C1853" s="258"/>
      <c r="BC1853" s="196"/>
      <c r="BD1853" s="257"/>
      <c r="BE1853" s="255"/>
      <c r="BF1853" s="255"/>
      <c r="BG1853" s="255"/>
      <c r="BH1853" s="196"/>
    </row>
    <row r="1854" spans="1:60" ht="6" customHeight="1">
      <c r="A1854" s="255"/>
      <c r="B1854" s="257"/>
      <c r="C1854" s="258"/>
      <c r="BC1854" s="196"/>
      <c r="BD1854" s="257"/>
      <c r="BE1854" s="255"/>
      <c r="BF1854" s="255"/>
      <c r="BG1854" s="255"/>
      <c r="BH1854" s="196"/>
    </row>
    <row r="1855" spans="1:60" ht="6" customHeight="1">
      <c r="A1855" s="255"/>
      <c r="B1855" s="257"/>
      <c r="C1855" s="258"/>
      <c r="BC1855" s="196"/>
      <c r="BD1855" s="257"/>
      <c r="BE1855" s="255"/>
      <c r="BF1855" s="255"/>
      <c r="BG1855" s="255"/>
      <c r="BH1855" s="196"/>
    </row>
    <row r="1856" spans="55:60" ht="6" customHeight="1">
      <c r="BC1856" s="196"/>
      <c r="BD1856" s="257"/>
      <c r="BE1856" s="255"/>
      <c r="BF1856" s="255"/>
      <c r="BG1856" s="255"/>
      <c r="BH1856" s="196"/>
    </row>
    <row r="1857" spans="55:60" ht="6" customHeight="1">
      <c r="BC1857" s="196"/>
      <c r="BD1857" s="257"/>
      <c r="BE1857" s="255"/>
      <c r="BF1857" s="255"/>
      <c r="BG1857" s="255"/>
      <c r="BH1857" s="196"/>
    </row>
    <row r="1858" spans="55:60" ht="6" customHeight="1">
      <c r="BC1858" s="196"/>
      <c r="BD1858" s="257"/>
      <c r="BE1858" s="255"/>
      <c r="BF1858" s="255"/>
      <c r="BG1858" s="255"/>
      <c r="BH1858" s="196"/>
    </row>
    <row r="1859" spans="55:60" ht="6" customHeight="1">
      <c r="BC1859" s="196"/>
      <c r="BD1859" s="257"/>
      <c r="BE1859" s="255"/>
      <c r="BF1859" s="255"/>
      <c r="BG1859" s="255"/>
      <c r="BH1859" s="196"/>
    </row>
    <row r="1860" spans="55:60" ht="6" customHeight="1">
      <c r="BC1860" s="196"/>
      <c r="BD1860" s="257"/>
      <c r="BE1860" s="255"/>
      <c r="BF1860" s="255"/>
      <c r="BG1860" s="255"/>
      <c r="BH1860" s="196"/>
    </row>
    <row r="1861" spans="55:60" ht="6" customHeight="1">
      <c r="BC1861" s="196"/>
      <c r="BD1861" s="257"/>
      <c r="BE1861" s="255"/>
      <c r="BF1861" s="255"/>
      <c r="BG1861" s="255"/>
      <c r="BH1861" s="196"/>
    </row>
    <row r="1862" spans="55:60" ht="6" customHeight="1">
      <c r="BC1862" s="196"/>
      <c r="BD1862" s="257"/>
      <c r="BE1862" s="255"/>
      <c r="BF1862" s="255"/>
      <c r="BG1862" s="255"/>
      <c r="BH1862" s="196"/>
    </row>
    <row r="1863" spans="55:60" ht="6" customHeight="1">
      <c r="BC1863" s="196"/>
      <c r="BD1863" s="257"/>
      <c r="BE1863" s="255"/>
      <c r="BF1863" s="255"/>
      <c r="BG1863" s="255"/>
      <c r="BH1863" s="196"/>
    </row>
    <row r="1864" spans="55:60" ht="6" customHeight="1">
      <c r="BC1864" s="196"/>
      <c r="BD1864" s="257"/>
      <c r="BE1864" s="255"/>
      <c r="BF1864" s="255"/>
      <c r="BG1864" s="255"/>
      <c r="BH1864" s="196"/>
    </row>
    <row r="1865" spans="55:60" ht="6" customHeight="1">
      <c r="BC1865" s="196"/>
      <c r="BD1865" s="257"/>
      <c r="BE1865" s="255"/>
      <c r="BF1865" s="255"/>
      <c r="BG1865" s="255"/>
      <c r="BH1865" s="196"/>
    </row>
    <row r="1866" spans="55:60" ht="6" customHeight="1">
      <c r="BC1866" s="196"/>
      <c r="BD1866" s="257"/>
      <c r="BE1866" s="255"/>
      <c r="BF1866" s="255"/>
      <c r="BG1866" s="255"/>
      <c r="BH1866" s="196"/>
    </row>
    <row r="1867" spans="55:60" ht="6" customHeight="1">
      <c r="BC1867" s="196"/>
      <c r="BD1867" s="257"/>
      <c r="BE1867" s="255"/>
      <c r="BF1867" s="255"/>
      <c r="BG1867" s="255"/>
      <c r="BH1867" s="196"/>
    </row>
    <row r="1868" spans="55:60" ht="6" customHeight="1">
      <c r="BC1868" s="196"/>
      <c r="BD1868" s="257"/>
      <c r="BE1868" s="255"/>
      <c r="BF1868" s="255"/>
      <c r="BG1868" s="255"/>
      <c r="BH1868" s="196"/>
    </row>
    <row r="1869" spans="55:60" ht="6" customHeight="1">
      <c r="BC1869" s="196"/>
      <c r="BD1869" s="257"/>
      <c r="BE1869" s="255"/>
      <c r="BF1869" s="255"/>
      <c r="BG1869" s="255"/>
      <c r="BH1869" s="196"/>
    </row>
    <row r="1870" spans="55:60" ht="6" customHeight="1">
      <c r="BC1870" s="196"/>
      <c r="BD1870" s="257"/>
      <c r="BE1870" s="255"/>
      <c r="BF1870" s="255"/>
      <c r="BG1870" s="255"/>
      <c r="BH1870" s="196"/>
    </row>
    <row r="1871" spans="55:60" ht="6" customHeight="1">
      <c r="BC1871" s="196"/>
      <c r="BD1871" s="257"/>
      <c r="BE1871" s="255"/>
      <c r="BF1871" s="255"/>
      <c r="BG1871" s="255"/>
      <c r="BH1871" s="196"/>
    </row>
    <row r="1872" spans="55:60" ht="6" customHeight="1">
      <c r="BC1872" s="196"/>
      <c r="BD1872" s="257"/>
      <c r="BE1872" s="255"/>
      <c r="BF1872" s="255"/>
      <c r="BG1872" s="255"/>
      <c r="BH1872" s="196"/>
    </row>
    <row r="1873" spans="55:60" ht="6" customHeight="1">
      <c r="BC1873" s="196"/>
      <c r="BD1873" s="257"/>
      <c r="BE1873" s="255"/>
      <c r="BF1873" s="255"/>
      <c r="BG1873" s="255"/>
      <c r="BH1873" s="196"/>
    </row>
    <row r="1874" spans="55:60" ht="6" customHeight="1">
      <c r="BC1874" s="196"/>
      <c r="BD1874" s="257"/>
      <c r="BE1874" s="255"/>
      <c r="BF1874" s="255"/>
      <c r="BG1874" s="255"/>
      <c r="BH1874" s="196"/>
    </row>
    <row r="1875" spans="55:60" ht="6" customHeight="1">
      <c r="BC1875" s="196"/>
      <c r="BD1875" s="257"/>
      <c r="BE1875" s="255"/>
      <c r="BF1875" s="255"/>
      <c r="BG1875" s="255"/>
      <c r="BH1875" s="196"/>
    </row>
    <row r="1876" spans="55:60" ht="6" customHeight="1">
      <c r="BC1876" s="196"/>
      <c r="BD1876" s="257"/>
      <c r="BE1876" s="255"/>
      <c r="BF1876" s="255"/>
      <c r="BG1876" s="255"/>
      <c r="BH1876" s="196"/>
    </row>
    <row r="1877" spans="55:60" ht="6" customHeight="1">
      <c r="BC1877" s="196"/>
      <c r="BD1877" s="257"/>
      <c r="BE1877" s="255"/>
      <c r="BF1877" s="255"/>
      <c r="BG1877" s="255"/>
      <c r="BH1877" s="196"/>
    </row>
    <row r="1878" spans="55:60" ht="6" customHeight="1">
      <c r="BC1878" s="196"/>
      <c r="BD1878" s="257"/>
      <c r="BE1878" s="255"/>
      <c r="BF1878" s="255"/>
      <c r="BG1878" s="255"/>
      <c r="BH1878" s="196"/>
    </row>
    <row r="1879" spans="55:60" ht="6" customHeight="1">
      <c r="BC1879" s="196"/>
      <c r="BD1879" s="257"/>
      <c r="BE1879" s="255"/>
      <c r="BF1879" s="255"/>
      <c r="BG1879" s="255"/>
      <c r="BH1879" s="196"/>
    </row>
    <row r="1880" spans="55:60" ht="6" customHeight="1">
      <c r="BC1880" s="196"/>
      <c r="BD1880" s="257"/>
      <c r="BE1880" s="255"/>
      <c r="BF1880" s="255"/>
      <c r="BG1880" s="255"/>
      <c r="BH1880" s="196"/>
    </row>
    <row r="1881" spans="55:60" ht="6" customHeight="1">
      <c r="BC1881" s="196"/>
      <c r="BD1881" s="257"/>
      <c r="BE1881" s="255"/>
      <c r="BF1881" s="255"/>
      <c r="BG1881" s="255"/>
      <c r="BH1881" s="196"/>
    </row>
    <row r="1882" spans="55:60" ht="6" customHeight="1">
      <c r="BC1882" s="196"/>
      <c r="BD1882" s="257"/>
      <c r="BE1882" s="255"/>
      <c r="BF1882" s="255"/>
      <c r="BG1882" s="255"/>
      <c r="BH1882" s="196"/>
    </row>
    <row r="1883" spans="55:60" ht="6" customHeight="1">
      <c r="BC1883" s="196"/>
      <c r="BD1883" s="257"/>
      <c r="BE1883" s="255"/>
      <c r="BF1883" s="255"/>
      <c r="BG1883" s="255"/>
      <c r="BH1883" s="196"/>
    </row>
    <row r="1884" spans="55:60" ht="6" customHeight="1">
      <c r="BC1884" s="196"/>
      <c r="BD1884" s="257"/>
      <c r="BE1884" s="255"/>
      <c r="BF1884" s="255"/>
      <c r="BG1884" s="255"/>
      <c r="BH1884" s="196"/>
    </row>
    <row r="1885" spans="55:60" ht="6" customHeight="1">
      <c r="BC1885" s="196"/>
      <c r="BD1885" s="257"/>
      <c r="BE1885" s="255"/>
      <c r="BF1885" s="255"/>
      <c r="BG1885" s="255"/>
      <c r="BH1885" s="196"/>
    </row>
    <row r="1886" spans="55:60" ht="6" customHeight="1">
      <c r="BC1886" s="196"/>
      <c r="BD1886" s="257"/>
      <c r="BE1886" s="255"/>
      <c r="BF1886" s="255"/>
      <c r="BG1886" s="255"/>
      <c r="BH1886" s="196"/>
    </row>
    <row r="1887" spans="55:60" ht="6" customHeight="1">
      <c r="BC1887" s="196"/>
      <c r="BD1887" s="257"/>
      <c r="BE1887" s="255"/>
      <c r="BF1887" s="255"/>
      <c r="BG1887" s="255"/>
      <c r="BH1887" s="196"/>
    </row>
    <row r="1888" spans="55:60" ht="6" customHeight="1">
      <c r="BC1888" s="196"/>
      <c r="BD1888" s="257"/>
      <c r="BE1888" s="255"/>
      <c r="BF1888" s="255"/>
      <c r="BG1888" s="255"/>
      <c r="BH1888" s="196"/>
    </row>
    <row r="1889" spans="55:60" ht="6" customHeight="1">
      <c r="BC1889" s="196"/>
      <c r="BD1889" s="257"/>
      <c r="BE1889" s="255"/>
      <c r="BF1889" s="255"/>
      <c r="BG1889" s="255"/>
      <c r="BH1889" s="196"/>
    </row>
    <row r="1890" spans="55:60" ht="6" customHeight="1">
      <c r="BC1890" s="196"/>
      <c r="BD1890" s="257"/>
      <c r="BE1890" s="255"/>
      <c r="BF1890" s="255"/>
      <c r="BG1890" s="255"/>
      <c r="BH1890" s="196"/>
    </row>
    <row r="1891" spans="55:60" ht="6" customHeight="1">
      <c r="BC1891" s="196"/>
      <c r="BD1891" s="257"/>
      <c r="BE1891" s="255"/>
      <c r="BF1891" s="255"/>
      <c r="BG1891" s="255"/>
      <c r="BH1891" s="196"/>
    </row>
    <row r="1892" spans="55:60" ht="6" customHeight="1">
      <c r="BC1892" s="196"/>
      <c r="BD1892" s="257"/>
      <c r="BE1892" s="255"/>
      <c r="BF1892" s="255"/>
      <c r="BG1892" s="255"/>
      <c r="BH1892" s="196"/>
    </row>
    <row r="1893" spans="55:60" ht="6" customHeight="1">
      <c r="BC1893" s="196"/>
      <c r="BD1893" s="257"/>
      <c r="BE1893" s="255"/>
      <c r="BF1893" s="255"/>
      <c r="BG1893" s="255"/>
      <c r="BH1893" s="196"/>
    </row>
    <row r="1894" spans="55:60" ht="6" customHeight="1">
      <c r="BC1894" s="196"/>
      <c r="BD1894" s="257"/>
      <c r="BE1894" s="255"/>
      <c r="BF1894" s="255"/>
      <c r="BG1894" s="255"/>
      <c r="BH1894" s="196"/>
    </row>
    <row r="1895" spans="55:60" ht="6" customHeight="1">
      <c r="BC1895" s="196"/>
      <c r="BD1895" s="257"/>
      <c r="BE1895" s="255"/>
      <c r="BF1895" s="255"/>
      <c r="BG1895" s="255"/>
      <c r="BH1895" s="196"/>
    </row>
    <row r="1896" spans="55:60" ht="6" customHeight="1">
      <c r="BC1896" s="196"/>
      <c r="BD1896" s="257"/>
      <c r="BE1896" s="255"/>
      <c r="BF1896" s="255"/>
      <c r="BG1896" s="255"/>
      <c r="BH1896" s="196"/>
    </row>
    <row r="1897" spans="55:60" ht="6" customHeight="1">
      <c r="BC1897" s="196"/>
      <c r="BD1897" s="257"/>
      <c r="BE1897" s="255"/>
      <c r="BF1897" s="255"/>
      <c r="BG1897" s="255"/>
      <c r="BH1897" s="196"/>
    </row>
    <row r="1898" spans="55:60" ht="6" customHeight="1">
      <c r="BC1898" s="196"/>
      <c r="BD1898" s="257"/>
      <c r="BE1898" s="255"/>
      <c r="BF1898" s="255"/>
      <c r="BG1898" s="255"/>
      <c r="BH1898" s="196"/>
    </row>
    <row r="1899" spans="55:60" ht="6" customHeight="1">
      <c r="BC1899" s="196"/>
      <c r="BD1899" s="257"/>
      <c r="BE1899" s="255"/>
      <c r="BF1899" s="255"/>
      <c r="BG1899" s="255"/>
      <c r="BH1899" s="196"/>
    </row>
    <row r="1900" spans="55:60" ht="6" customHeight="1">
      <c r="BC1900" s="196"/>
      <c r="BD1900" s="257"/>
      <c r="BE1900" s="255"/>
      <c r="BF1900" s="255"/>
      <c r="BG1900" s="255"/>
      <c r="BH1900" s="196"/>
    </row>
    <row r="1901" spans="55:60" ht="6" customHeight="1">
      <c r="BC1901" s="196"/>
      <c r="BD1901" s="257"/>
      <c r="BE1901" s="255"/>
      <c r="BF1901" s="255"/>
      <c r="BG1901" s="255"/>
      <c r="BH1901" s="196"/>
    </row>
    <row r="1902" spans="55:60" ht="6" customHeight="1">
      <c r="BC1902" s="196"/>
      <c r="BD1902" s="257"/>
      <c r="BE1902" s="255"/>
      <c r="BF1902" s="255"/>
      <c r="BG1902" s="255"/>
      <c r="BH1902" s="196"/>
    </row>
    <row r="1903" spans="55:60" ht="6" customHeight="1">
      <c r="BC1903" s="196"/>
      <c r="BD1903" s="257"/>
      <c r="BE1903" s="255"/>
      <c r="BF1903" s="255"/>
      <c r="BG1903" s="255"/>
      <c r="BH1903" s="196"/>
    </row>
    <row r="1904" spans="55:60" ht="6" customHeight="1">
      <c r="BC1904" s="196"/>
      <c r="BD1904" s="257"/>
      <c r="BE1904" s="255"/>
      <c r="BF1904" s="255"/>
      <c r="BG1904" s="255"/>
      <c r="BH1904" s="196"/>
    </row>
    <row r="1905" spans="55:60" ht="6" customHeight="1">
      <c r="BC1905" s="196"/>
      <c r="BD1905" s="257"/>
      <c r="BE1905" s="255"/>
      <c r="BF1905" s="255"/>
      <c r="BG1905" s="255"/>
      <c r="BH1905" s="196"/>
    </row>
    <row r="1906" spans="55:60" ht="6" customHeight="1">
      <c r="BC1906" s="196"/>
      <c r="BD1906" s="257"/>
      <c r="BE1906" s="255"/>
      <c r="BF1906" s="255"/>
      <c r="BG1906" s="255"/>
      <c r="BH1906" s="196"/>
    </row>
    <row r="1907" spans="55:60" ht="6" customHeight="1">
      <c r="BC1907" s="196"/>
      <c r="BD1907" s="257"/>
      <c r="BE1907" s="255"/>
      <c r="BF1907" s="255"/>
      <c r="BG1907" s="255"/>
      <c r="BH1907" s="196"/>
    </row>
    <row r="1908" spans="55:60" ht="6" customHeight="1">
      <c r="BC1908" s="196"/>
      <c r="BD1908" s="257"/>
      <c r="BE1908" s="255"/>
      <c r="BF1908" s="255"/>
      <c r="BG1908" s="255"/>
      <c r="BH1908" s="196"/>
    </row>
    <row r="1909" spans="55:60" ht="6" customHeight="1">
      <c r="BC1909" s="196"/>
      <c r="BD1909" s="257"/>
      <c r="BE1909" s="255"/>
      <c r="BF1909" s="255"/>
      <c r="BG1909" s="255"/>
      <c r="BH1909" s="196"/>
    </row>
    <row r="1910" spans="55:60" ht="6" customHeight="1">
      <c r="BC1910" s="196"/>
      <c r="BD1910" s="257"/>
      <c r="BE1910" s="255"/>
      <c r="BF1910" s="255"/>
      <c r="BG1910" s="255"/>
      <c r="BH1910" s="196"/>
    </row>
    <row r="1911" spans="55:60" ht="6" customHeight="1">
      <c r="BC1911" s="196"/>
      <c r="BD1911" s="257"/>
      <c r="BE1911" s="255"/>
      <c r="BF1911" s="255"/>
      <c r="BG1911" s="255"/>
      <c r="BH1911" s="196"/>
    </row>
    <row r="1912" spans="55:60" ht="6" customHeight="1">
      <c r="BC1912" s="196"/>
      <c r="BD1912" s="257"/>
      <c r="BE1912" s="255"/>
      <c r="BF1912" s="255"/>
      <c r="BG1912" s="255"/>
      <c r="BH1912" s="196"/>
    </row>
    <row r="1913" spans="55:60" ht="6" customHeight="1">
      <c r="BC1913" s="196"/>
      <c r="BD1913" s="257"/>
      <c r="BE1913" s="255"/>
      <c r="BF1913" s="255"/>
      <c r="BG1913" s="255"/>
      <c r="BH1913" s="196"/>
    </row>
    <row r="1914" spans="55:60" ht="6" customHeight="1">
      <c r="BC1914" s="196"/>
      <c r="BD1914" s="257"/>
      <c r="BE1914" s="255"/>
      <c r="BF1914" s="255"/>
      <c r="BG1914" s="255"/>
      <c r="BH1914" s="196"/>
    </row>
    <row r="1915" spans="55:60" ht="6" customHeight="1">
      <c r="BC1915" s="196"/>
      <c r="BD1915" s="257"/>
      <c r="BE1915" s="255"/>
      <c r="BF1915" s="255"/>
      <c r="BG1915" s="255"/>
      <c r="BH1915" s="196"/>
    </row>
    <row r="1916" spans="55:60" ht="6" customHeight="1">
      <c r="BC1916" s="196"/>
      <c r="BD1916" s="257"/>
      <c r="BE1916" s="255"/>
      <c r="BF1916" s="255"/>
      <c r="BG1916" s="255"/>
      <c r="BH1916" s="196"/>
    </row>
    <row r="1917" spans="55:60" ht="6" customHeight="1">
      <c r="BC1917" s="196"/>
      <c r="BD1917" s="257"/>
      <c r="BE1917" s="255"/>
      <c r="BF1917" s="255"/>
      <c r="BG1917" s="255"/>
      <c r="BH1917" s="196"/>
    </row>
    <row r="1918" spans="55:60" ht="6" customHeight="1">
      <c r="BC1918" s="196"/>
      <c r="BD1918" s="257"/>
      <c r="BE1918" s="255"/>
      <c r="BF1918" s="255"/>
      <c r="BG1918" s="255"/>
      <c r="BH1918" s="196"/>
    </row>
    <row r="1919" spans="55:60" ht="6" customHeight="1">
      <c r="BC1919" s="196"/>
      <c r="BD1919" s="257"/>
      <c r="BE1919" s="255"/>
      <c r="BF1919" s="255"/>
      <c r="BG1919" s="255"/>
      <c r="BH1919" s="196"/>
    </row>
    <row r="1920" spans="55:60" ht="6" customHeight="1">
      <c r="BC1920" s="196"/>
      <c r="BD1920" s="257"/>
      <c r="BE1920" s="255"/>
      <c r="BF1920" s="255"/>
      <c r="BG1920" s="255"/>
      <c r="BH1920" s="196"/>
    </row>
    <row r="1921" spans="55:60" ht="6" customHeight="1">
      <c r="BC1921" s="196"/>
      <c r="BD1921" s="257"/>
      <c r="BE1921" s="255"/>
      <c r="BF1921" s="255"/>
      <c r="BG1921" s="255"/>
      <c r="BH1921" s="196"/>
    </row>
    <row r="1922" spans="55:60" ht="6" customHeight="1">
      <c r="BC1922" s="196"/>
      <c r="BD1922" s="257"/>
      <c r="BE1922" s="255"/>
      <c r="BF1922" s="255"/>
      <c r="BG1922" s="255"/>
      <c r="BH1922" s="196"/>
    </row>
    <row r="1923" spans="55:60" ht="6" customHeight="1">
      <c r="BC1923" s="196"/>
      <c r="BD1923" s="257"/>
      <c r="BE1923" s="255"/>
      <c r="BF1923" s="255"/>
      <c r="BG1923" s="255"/>
      <c r="BH1923" s="196"/>
    </row>
    <row r="1924" spans="55:60" ht="6" customHeight="1">
      <c r="BC1924" s="196"/>
      <c r="BD1924" s="257"/>
      <c r="BE1924" s="255"/>
      <c r="BF1924" s="255"/>
      <c r="BG1924" s="255"/>
      <c r="BH1924" s="196"/>
    </row>
    <row r="1925" spans="55:60" ht="6" customHeight="1">
      <c r="BC1925" s="196"/>
      <c r="BD1925" s="257"/>
      <c r="BE1925" s="255"/>
      <c r="BF1925" s="255"/>
      <c r="BG1925" s="255"/>
      <c r="BH1925" s="196"/>
    </row>
    <row r="1926" spans="55:60" ht="6" customHeight="1">
      <c r="BC1926" s="196"/>
      <c r="BD1926" s="257"/>
      <c r="BE1926" s="255"/>
      <c r="BF1926" s="255"/>
      <c r="BG1926" s="255"/>
      <c r="BH1926" s="196"/>
    </row>
    <row r="1927" spans="55:60" ht="6" customHeight="1">
      <c r="BC1927" s="196"/>
      <c r="BD1927" s="257"/>
      <c r="BE1927" s="255"/>
      <c r="BF1927" s="255"/>
      <c r="BG1927" s="255"/>
      <c r="BH1927" s="196"/>
    </row>
    <row r="1928" spans="55:60" ht="6" customHeight="1">
      <c r="BC1928" s="196"/>
      <c r="BD1928" s="257"/>
      <c r="BE1928" s="255"/>
      <c r="BF1928" s="255"/>
      <c r="BG1928" s="255"/>
      <c r="BH1928" s="196"/>
    </row>
    <row r="1929" spans="55:60" ht="6" customHeight="1">
      <c r="BC1929" s="196"/>
      <c r="BD1929" s="257"/>
      <c r="BE1929" s="255"/>
      <c r="BF1929" s="255"/>
      <c r="BG1929" s="255"/>
      <c r="BH1929" s="196"/>
    </row>
    <row r="1930" spans="55:60" ht="6" customHeight="1">
      <c r="BC1930" s="196"/>
      <c r="BD1930" s="257"/>
      <c r="BE1930" s="255"/>
      <c r="BF1930" s="255"/>
      <c r="BG1930" s="255"/>
      <c r="BH1930" s="196"/>
    </row>
    <row r="1931" spans="55:60" ht="6" customHeight="1">
      <c r="BC1931" s="196"/>
      <c r="BD1931" s="257"/>
      <c r="BE1931" s="255"/>
      <c r="BF1931" s="255"/>
      <c r="BG1931" s="255"/>
      <c r="BH1931" s="196"/>
    </row>
    <row r="1932" spans="55:60" ht="6" customHeight="1">
      <c r="BC1932" s="196"/>
      <c r="BD1932" s="257"/>
      <c r="BE1932" s="255"/>
      <c r="BF1932" s="255"/>
      <c r="BG1932" s="255"/>
      <c r="BH1932" s="196"/>
    </row>
    <row r="1933" spans="55:60" ht="6" customHeight="1">
      <c r="BC1933" s="196"/>
      <c r="BD1933" s="257"/>
      <c r="BE1933" s="255"/>
      <c r="BF1933" s="255"/>
      <c r="BG1933" s="255"/>
      <c r="BH1933" s="196"/>
    </row>
    <row r="1934" spans="55:60" ht="6" customHeight="1">
      <c r="BC1934" s="196"/>
      <c r="BD1934" s="257"/>
      <c r="BE1934" s="255"/>
      <c r="BF1934" s="255"/>
      <c r="BG1934" s="255"/>
      <c r="BH1934" s="196"/>
    </row>
    <row r="1935" spans="55:60" ht="6" customHeight="1">
      <c r="BC1935" s="196"/>
      <c r="BD1935" s="257"/>
      <c r="BE1935" s="255"/>
      <c r="BF1935" s="255"/>
      <c r="BG1935" s="255"/>
      <c r="BH1935" s="196"/>
    </row>
    <row r="1936" spans="55:60" ht="6" customHeight="1">
      <c r="BC1936" s="196"/>
      <c r="BD1936" s="257"/>
      <c r="BE1936" s="255"/>
      <c r="BF1936" s="255"/>
      <c r="BG1936" s="255"/>
      <c r="BH1936" s="196"/>
    </row>
    <row r="1937" spans="55:60" ht="6" customHeight="1">
      <c r="BC1937" s="196"/>
      <c r="BD1937" s="257"/>
      <c r="BE1937" s="255"/>
      <c r="BF1937" s="255"/>
      <c r="BG1937" s="255"/>
      <c r="BH1937" s="196"/>
    </row>
    <row r="1938" spans="55:60" ht="6" customHeight="1">
      <c r="BC1938" s="196"/>
      <c r="BD1938" s="257"/>
      <c r="BE1938" s="255"/>
      <c r="BF1938" s="255"/>
      <c r="BG1938" s="255"/>
      <c r="BH1938" s="196"/>
    </row>
    <row r="1939" spans="55:60" ht="6" customHeight="1">
      <c r="BC1939" s="196"/>
      <c r="BD1939" s="257"/>
      <c r="BE1939" s="255"/>
      <c r="BF1939" s="255"/>
      <c r="BG1939" s="255"/>
      <c r="BH1939" s="196"/>
    </row>
    <row r="1940" spans="55:60" ht="6" customHeight="1">
      <c r="BC1940" s="196"/>
      <c r="BD1940" s="257"/>
      <c r="BE1940" s="255"/>
      <c r="BF1940" s="255"/>
      <c r="BG1940" s="255"/>
      <c r="BH1940" s="196"/>
    </row>
    <row r="1941" spans="55:60" ht="6" customHeight="1">
      <c r="BC1941" s="196"/>
      <c r="BD1941" s="257"/>
      <c r="BE1941" s="255"/>
      <c r="BF1941" s="255"/>
      <c r="BG1941" s="255"/>
      <c r="BH1941" s="196"/>
    </row>
    <row r="1942" spans="55:60" ht="6" customHeight="1">
      <c r="BC1942" s="196"/>
      <c r="BD1942" s="257"/>
      <c r="BE1942" s="255"/>
      <c r="BF1942" s="255"/>
      <c r="BG1942" s="255"/>
      <c r="BH1942" s="196"/>
    </row>
    <row r="1943" spans="55:60" ht="6" customHeight="1">
      <c r="BC1943" s="196"/>
      <c r="BD1943" s="257"/>
      <c r="BE1943" s="255"/>
      <c r="BF1943" s="255"/>
      <c r="BG1943" s="255"/>
      <c r="BH1943" s="196"/>
    </row>
    <row r="1944" spans="55:60" ht="6" customHeight="1">
      <c r="BC1944" s="196"/>
      <c r="BD1944" s="257"/>
      <c r="BE1944" s="255"/>
      <c r="BF1944" s="255"/>
      <c r="BG1944" s="255"/>
      <c r="BH1944" s="196"/>
    </row>
    <row r="1945" spans="55:60" ht="6" customHeight="1">
      <c r="BC1945" s="196"/>
      <c r="BD1945" s="257"/>
      <c r="BE1945" s="255"/>
      <c r="BF1945" s="255"/>
      <c r="BG1945" s="255"/>
      <c r="BH1945" s="196"/>
    </row>
    <row r="1946" spans="55:60" ht="6" customHeight="1">
      <c r="BC1946" s="196"/>
      <c r="BD1946" s="257"/>
      <c r="BE1946" s="255"/>
      <c r="BF1946" s="255"/>
      <c r="BG1946" s="255"/>
      <c r="BH1946" s="196"/>
    </row>
    <row r="1947" spans="55:60" ht="6" customHeight="1">
      <c r="BC1947" s="196"/>
      <c r="BD1947" s="257"/>
      <c r="BE1947" s="255"/>
      <c r="BF1947" s="255"/>
      <c r="BG1947" s="255"/>
      <c r="BH1947" s="196"/>
    </row>
    <row r="1948" spans="55:60" ht="6" customHeight="1">
      <c r="BC1948" s="196"/>
      <c r="BD1948" s="257"/>
      <c r="BE1948" s="255"/>
      <c r="BF1948" s="255"/>
      <c r="BG1948" s="255"/>
      <c r="BH1948" s="196"/>
    </row>
    <row r="1949" spans="55:60" ht="6" customHeight="1">
      <c r="BC1949" s="196"/>
      <c r="BD1949" s="257"/>
      <c r="BE1949" s="255"/>
      <c r="BF1949" s="255"/>
      <c r="BG1949" s="255"/>
      <c r="BH1949" s="196"/>
    </row>
    <row r="1950" spans="55:60" ht="6" customHeight="1">
      <c r="BC1950" s="196"/>
      <c r="BD1950" s="257"/>
      <c r="BE1950" s="255"/>
      <c r="BF1950" s="255"/>
      <c r="BG1950" s="255"/>
      <c r="BH1950" s="196"/>
    </row>
    <row r="1951" spans="55:60" ht="6" customHeight="1">
      <c r="BC1951" s="196"/>
      <c r="BD1951" s="257"/>
      <c r="BE1951" s="255"/>
      <c r="BF1951" s="255"/>
      <c r="BG1951" s="255"/>
      <c r="BH1951" s="196"/>
    </row>
    <row r="1952" spans="55:60" ht="6" customHeight="1">
      <c r="BC1952" s="196"/>
      <c r="BD1952" s="257"/>
      <c r="BE1952" s="255"/>
      <c r="BF1952" s="255"/>
      <c r="BG1952" s="255"/>
      <c r="BH1952" s="196"/>
    </row>
    <row r="1953" spans="55:60" ht="6" customHeight="1">
      <c r="BC1953" s="196"/>
      <c r="BD1953" s="257"/>
      <c r="BE1953" s="255"/>
      <c r="BF1953" s="255"/>
      <c r="BG1953" s="255"/>
      <c r="BH1953" s="196"/>
    </row>
    <row r="1954" spans="55:60" ht="6" customHeight="1">
      <c r="BC1954" s="196"/>
      <c r="BD1954" s="257"/>
      <c r="BE1954" s="255"/>
      <c r="BF1954" s="255"/>
      <c r="BG1954" s="255"/>
      <c r="BH1954" s="196"/>
    </row>
    <row r="1955" spans="55:60" ht="6" customHeight="1">
      <c r="BC1955" s="196"/>
      <c r="BD1955" s="257"/>
      <c r="BE1955" s="255"/>
      <c r="BF1955" s="255"/>
      <c r="BG1955" s="255"/>
      <c r="BH1955" s="196"/>
    </row>
    <row r="1956" spans="55:60" ht="6" customHeight="1">
      <c r="BC1956" s="196"/>
      <c r="BD1956" s="257"/>
      <c r="BE1956" s="255"/>
      <c r="BF1956" s="255"/>
      <c r="BG1956" s="255"/>
      <c r="BH1956" s="196"/>
    </row>
    <row r="1957" spans="55:60" ht="6" customHeight="1">
      <c r="BC1957" s="196"/>
      <c r="BD1957" s="257"/>
      <c r="BE1957" s="255"/>
      <c r="BF1957" s="255"/>
      <c r="BG1957" s="255"/>
      <c r="BH1957" s="196"/>
    </row>
    <row r="1958" spans="55:60" ht="6" customHeight="1">
      <c r="BC1958" s="196"/>
      <c r="BD1958" s="257"/>
      <c r="BE1958" s="255"/>
      <c r="BF1958" s="255"/>
      <c r="BG1958" s="255"/>
      <c r="BH1958" s="196"/>
    </row>
    <row r="1959" spans="55:60" ht="6" customHeight="1">
      <c r="BC1959" s="196"/>
      <c r="BD1959" s="257"/>
      <c r="BE1959" s="255"/>
      <c r="BF1959" s="255"/>
      <c r="BG1959" s="255"/>
      <c r="BH1959" s="196"/>
    </row>
    <row r="1960" spans="55:60" ht="6" customHeight="1">
      <c r="BC1960" s="196"/>
      <c r="BD1960" s="257"/>
      <c r="BE1960" s="255"/>
      <c r="BF1960" s="255"/>
      <c r="BG1960" s="255"/>
      <c r="BH1960" s="196"/>
    </row>
    <row r="1961" spans="55:60" ht="6" customHeight="1">
      <c r="BC1961" s="196"/>
      <c r="BD1961" s="257"/>
      <c r="BE1961" s="255"/>
      <c r="BF1961" s="255"/>
      <c r="BG1961" s="255"/>
      <c r="BH1961" s="196"/>
    </row>
    <row r="1962" spans="55:60" ht="6" customHeight="1">
      <c r="BC1962" s="196"/>
      <c r="BD1962" s="257"/>
      <c r="BE1962" s="255"/>
      <c r="BF1962" s="255"/>
      <c r="BG1962" s="255"/>
      <c r="BH1962" s="196"/>
    </row>
    <row r="1963" spans="55:60" ht="6" customHeight="1">
      <c r="BC1963" s="196"/>
      <c r="BD1963" s="257"/>
      <c r="BE1963" s="255"/>
      <c r="BF1963" s="255"/>
      <c r="BG1963" s="255"/>
      <c r="BH1963" s="196"/>
    </row>
    <row r="1964" spans="55:60" ht="6" customHeight="1">
      <c r="BC1964" s="196"/>
      <c r="BD1964" s="257"/>
      <c r="BE1964" s="255"/>
      <c r="BF1964" s="255"/>
      <c r="BG1964" s="255"/>
      <c r="BH1964" s="196"/>
    </row>
    <row r="1965" spans="55:60" ht="6" customHeight="1">
      <c r="BC1965" s="196"/>
      <c r="BD1965" s="257"/>
      <c r="BE1965" s="255"/>
      <c r="BF1965" s="255"/>
      <c r="BG1965" s="255"/>
      <c r="BH1965" s="196"/>
    </row>
    <row r="1966" spans="55:60" ht="6" customHeight="1">
      <c r="BC1966" s="196"/>
      <c r="BD1966" s="257"/>
      <c r="BE1966" s="255"/>
      <c r="BF1966" s="255"/>
      <c r="BG1966" s="255"/>
      <c r="BH1966" s="196"/>
    </row>
    <row r="1967" spans="55:60" ht="6" customHeight="1">
      <c r="BC1967" s="196"/>
      <c r="BD1967" s="257"/>
      <c r="BE1967" s="255"/>
      <c r="BF1967" s="255"/>
      <c r="BG1967" s="255"/>
      <c r="BH1967" s="196"/>
    </row>
    <row r="1968" spans="55:60" ht="6" customHeight="1">
      <c r="BC1968" s="196"/>
      <c r="BD1968" s="257"/>
      <c r="BE1968" s="255"/>
      <c r="BF1968" s="255"/>
      <c r="BG1968" s="255"/>
      <c r="BH1968" s="196"/>
    </row>
    <row r="1969" spans="55:60" ht="6" customHeight="1">
      <c r="BC1969" s="196"/>
      <c r="BD1969" s="257"/>
      <c r="BE1969" s="255"/>
      <c r="BF1969" s="255"/>
      <c r="BG1969" s="255"/>
      <c r="BH1969" s="196"/>
    </row>
    <row r="1970" spans="55:60" ht="6" customHeight="1">
      <c r="BC1970" s="196"/>
      <c r="BD1970" s="257"/>
      <c r="BE1970" s="255"/>
      <c r="BF1970" s="255"/>
      <c r="BG1970" s="255"/>
      <c r="BH1970" s="196"/>
    </row>
    <row r="1971" spans="55:60" ht="6" customHeight="1">
      <c r="BC1971" s="196"/>
      <c r="BD1971" s="257"/>
      <c r="BE1971" s="255"/>
      <c r="BF1971" s="255"/>
      <c r="BG1971" s="255"/>
      <c r="BH1971" s="196"/>
    </row>
    <row r="1972" spans="55:60" ht="6" customHeight="1">
      <c r="BC1972" s="196"/>
      <c r="BD1972" s="257"/>
      <c r="BE1972" s="255"/>
      <c r="BF1972" s="255"/>
      <c r="BG1972" s="255"/>
      <c r="BH1972" s="196"/>
    </row>
    <row r="1973" spans="55:60" ht="6" customHeight="1">
      <c r="BC1973" s="196"/>
      <c r="BD1973" s="257"/>
      <c r="BE1973" s="255"/>
      <c r="BF1973" s="255"/>
      <c r="BG1973" s="255"/>
      <c r="BH1973" s="196"/>
    </row>
    <row r="1974" spans="55:60" ht="6" customHeight="1">
      <c r="BC1974" s="196"/>
      <c r="BD1974" s="257"/>
      <c r="BE1974" s="255"/>
      <c r="BF1974" s="255"/>
      <c r="BG1974" s="255"/>
      <c r="BH1974" s="196"/>
    </row>
    <row r="1975" spans="55:60" ht="6" customHeight="1">
      <c r="BC1975" s="196"/>
      <c r="BD1975" s="257"/>
      <c r="BE1975" s="255"/>
      <c r="BF1975" s="255"/>
      <c r="BG1975" s="255"/>
      <c r="BH1975" s="196"/>
    </row>
    <row r="1976" spans="55:60" ht="6" customHeight="1">
      <c r="BC1976" s="196"/>
      <c r="BD1976" s="257"/>
      <c r="BE1976" s="255"/>
      <c r="BF1976" s="255"/>
      <c r="BG1976" s="255"/>
      <c r="BH1976" s="196"/>
    </row>
    <row r="1977" spans="55:60" ht="6" customHeight="1">
      <c r="BC1977" s="196"/>
      <c r="BD1977" s="257"/>
      <c r="BE1977" s="255"/>
      <c r="BF1977" s="255"/>
      <c r="BG1977" s="255"/>
      <c r="BH1977" s="196"/>
    </row>
    <row r="1978" spans="55:60" ht="6" customHeight="1">
      <c r="BC1978" s="196"/>
      <c r="BD1978" s="257"/>
      <c r="BE1978" s="255"/>
      <c r="BF1978" s="255"/>
      <c r="BG1978" s="255"/>
      <c r="BH1978" s="196"/>
    </row>
    <row r="1979" spans="55:60" ht="6" customHeight="1">
      <c r="BC1979" s="196"/>
      <c r="BD1979" s="257"/>
      <c r="BE1979" s="255"/>
      <c r="BF1979" s="255"/>
      <c r="BG1979" s="255"/>
      <c r="BH1979" s="196"/>
    </row>
    <row r="1980" spans="55:60" ht="6" customHeight="1">
      <c r="BC1980" s="196"/>
      <c r="BD1980" s="257"/>
      <c r="BE1980" s="255"/>
      <c r="BF1980" s="255"/>
      <c r="BG1980" s="255"/>
      <c r="BH1980" s="196"/>
    </row>
    <row r="1981" spans="55:60" ht="6" customHeight="1">
      <c r="BC1981" s="196"/>
      <c r="BD1981" s="257"/>
      <c r="BE1981" s="255"/>
      <c r="BF1981" s="255"/>
      <c r="BG1981" s="255"/>
      <c r="BH1981" s="196"/>
    </row>
    <row r="1982" spans="55:60" ht="6" customHeight="1">
      <c r="BC1982" s="196"/>
      <c r="BD1982" s="257"/>
      <c r="BE1982" s="255"/>
      <c r="BF1982" s="255"/>
      <c r="BG1982" s="255"/>
      <c r="BH1982" s="196"/>
    </row>
    <row r="1983" spans="55:60" ht="6" customHeight="1">
      <c r="BC1983" s="196"/>
      <c r="BD1983" s="257"/>
      <c r="BE1983" s="255"/>
      <c r="BF1983" s="255"/>
      <c r="BG1983" s="255"/>
      <c r="BH1983" s="196"/>
    </row>
    <row r="1984" spans="55:60" ht="6" customHeight="1">
      <c r="BC1984" s="196"/>
      <c r="BD1984" s="257"/>
      <c r="BE1984" s="255"/>
      <c r="BF1984" s="255"/>
      <c r="BG1984" s="255"/>
      <c r="BH1984" s="196"/>
    </row>
    <row r="1985" spans="55:60" ht="6" customHeight="1">
      <c r="BC1985" s="196"/>
      <c r="BD1985" s="257"/>
      <c r="BE1985" s="255"/>
      <c r="BF1985" s="255"/>
      <c r="BG1985" s="255"/>
      <c r="BH1985" s="196"/>
    </row>
    <row r="1986" spans="55:60" ht="6" customHeight="1">
      <c r="BC1986" s="196"/>
      <c r="BD1986" s="257"/>
      <c r="BE1986" s="255"/>
      <c r="BF1986" s="255"/>
      <c r="BG1986" s="255"/>
      <c r="BH1986" s="196"/>
    </row>
    <row r="1987" spans="55:60" ht="6" customHeight="1">
      <c r="BC1987" s="196"/>
      <c r="BD1987" s="257"/>
      <c r="BE1987" s="255"/>
      <c r="BF1987" s="255"/>
      <c r="BG1987" s="255"/>
      <c r="BH1987" s="196"/>
    </row>
    <row r="1988" spans="55:60" ht="6" customHeight="1">
      <c r="BC1988" s="196"/>
      <c r="BD1988" s="257"/>
      <c r="BE1988" s="255"/>
      <c r="BF1988" s="255"/>
      <c r="BG1988" s="255"/>
      <c r="BH1988" s="196"/>
    </row>
    <row r="1989" spans="55:60" ht="6" customHeight="1">
      <c r="BC1989" s="196"/>
      <c r="BD1989" s="257"/>
      <c r="BE1989" s="255"/>
      <c r="BF1989" s="255"/>
      <c r="BG1989" s="255"/>
      <c r="BH1989" s="196"/>
    </row>
    <row r="1990" spans="55:60" ht="6" customHeight="1">
      <c r="BC1990" s="196"/>
      <c r="BD1990" s="257"/>
      <c r="BE1990" s="255"/>
      <c r="BF1990" s="255"/>
      <c r="BG1990" s="255"/>
      <c r="BH1990" s="196"/>
    </row>
    <row r="1991" spans="55:60" ht="6" customHeight="1">
      <c r="BC1991" s="196"/>
      <c r="BD1991" s="257"/>
      <c r="BE1991" s="255"/>
      <c r="BF1991" s="255"/>
      <c r="BG1991" s="255"/>
      <c r="BH1991" s="196"/>
    </row>
    <row r="1992" spans="55:60" ht="6" customHeight="1">
      <c r="BC1992" s="196"/>
      <c r="BD1992" s="257"/>
      <c r="BE1992" s="255"/>
      <c r="BF1992" s="255"/>
      <c r="BG1992" s="255"/>
      <c r="BH1992" s="196"/>
    </row>
    <row r="1993" spans="55:60" ht="6" customHeight="1">
      <c r="BC1993" s="196"/>
      <c r="BD1993" s="257"/>
      <c r="BE1993" s="255"/>
      <c r="BF1993" s="255"/>
      <c r="BG1993" s="255"/>
      <c r="BH1993" s="196"/>
    </row>
    <row r="1994" spans="55:60" ht="6" customHeight="1">
      <c r="BC1994" s="196"/>
      <c r="BD1994" s="257"/>
      <c r="BE1994" s="255"/>
      <c r="BF1994" s="255"/>
      <c r="BG1994" s="255"/>
      <c r="BH1994" s="196"/>
    </row>
    <row r="1995" spans="55:60" ht="6" customHeight="1">
      <c r="BC1995" s="196"/>
      <c r="BD1995" s="257"/>
      <c r="BE1995" s="255"/>
      <c r="BF1995" s="255"/>
      <c r="BG1995" s="255"/>
      <c r="BH1995" s="196"/>
    </row>
    <row r="1996" spans="55:60" ht="6" customHeight="1">
      <c r="BC1996" s="196"/>
      <c r="BD1996" s="257"/>
      <c r="BE1996" s="255"/>
      <c r="BF1996" s="255"/>
      <c r="BG1996" s="255"/>
      <c r="BH1996" s="196"/>
    </row>
    <row r="1997" spans="55:60" ht="6" customHeight="1">
      <c r="BC1997" s="196"/>
      <c r="BD1997" s="257"/>
      <c r="BE1997" s="255"/>
      <c r="BF1997" s="255"/>
      <c r="BG1997" s="255"/>
      <c r="BH1997" s="196"/>
    </row>
    <row r="1998" spans="55:60" ht="6" customHeight="1">
      <c r="BC1998" s="196"/>
      <c r="BD1998" s="257"/>
      <c r="BE1998" s="255"/>
      <c r="BF1998" s="255"/>
      <c r="BG1998" s="255"/>
      <c r="BH1998" s="196"/>
    </row>
    <row r="1999" spans="55:60" ht="6" customHeight="1">
      <c r="BC1999" s="196"/>
      <c r="BD1999" s="257"/>
      <c r="BE1999" s="255"/>
      <c r="BF1999" s="255"/>
      <c r="BG1999" s="255"/>
      <c r="BH1999" s="196"/>
    </row>
    <row r="2000" spans="55:60" ht="6" customHeight="1">
      <c r="BC2000" s="196"/>
      <c r="BD2000" s="257"/>
      <c r="BE2000" s="255"/>
      <c r="BF2000" s="255"/>
      <c r="BG2000" s="255"/>
      <c r="BH2000" s="196"/>
    </row>
    <row r="2001" spans="55:60" ht="6" customHeight="1">
      <c r="BC2001" s="196"/>
      <c r="BD2001" s="257"/>
      <c r="BE2001" s="255"/>
      <c r="BF2001" s="255"/>
      <c r="BG2001" s="255"/>
      <c r="BH2001" s="196"/>
    </row>
    <row r="2002" spans="55:60" ht="6" customHeight="1">
      <c r="BC2002" s="196"/>
      <c r="BD2002" s="257"/>
      <c r="BE2002" s="255"/>
      <c r="BF2002" s="255"/>
      <c r="BG2002" s="255"/>
      <c r="BH2002" s="196"/>
    </row>
    <row r="2003" spans="55:60" ht="6" customHeight="1">
      <c r="BC2003" s="196"/>
      <c r="BD2003" s="257"/>
      <c r="BE2003" s="255"/>
      <c r="BF2003" s="255"/>
      <c r="BG2003" s="255"/>
      <c r="BH2003" s="196"/>
    </row>
    <row r="2004" spans="55:60" ht="6" customHeight="1">
      <c r="BC2004" s="196"/>
      <c r="BD2004" s="257"/>
      <c r="BE2004" s="255"/>
      <c r="BF2004" s="255"/>
      <c r="BG2004" s="255"/>
      <c r="BH2004" s="196"/>
    </row>
    <row r="2005" spans="55:60" ht="6" customHeight="1">
      <c r="BC2005" s="196"/>
      <c r="BD2005" s="257"/>
      <c r="BE2005" s="255"/>
      <c r="BF2005" s="255"/>
      <c r="BG2005" s="255"/>
      <c r="BH2005" s="196"/>
    </row>
    <row r="2006" spans="55:60" ht="6" customHeight="1">
      <c r="BC2006" s="196"/>
      <c r="BD2006" s="257"/>
      <c r="BE2006" s="255"/>
      <c r="BF2006" s="255"/>
      <c r="BG2006" s="255"/>
      <c r="BH2006" s="196"/>
    </row>
    <row r="2007" spans="55:60" ht="6" customHeight="1">
      <c r="BC2007" s="196"/>
      <c r="BD2007" s="257"/>
      <c r="BE2007" s="255"/>
      <c r="BF2007" s="255"/>
      <c r="BG2007" s="255"/>
      <c r="BH2007" s="196"/>
    </row>
    <row r="2008" spans="55:60" ht="6" customHeight="1">
      <c r="BC2008" s="196"/>
      <c r="BD2008" s="257"/>
      <c r="BE2008" s="255"/>
      <c r="BF2008" s="255"/>
      <c r="BG2008" s="255"/>
      <c r="BH2008" s="196"/>
    </row>
    <row r="2009" spans="55:60" ht="6" customHeight="1">
      <c r="BC2009" s="196"/>
      <c r="BD2009" s="257"/>
      <c r="BE2009" s="255"/>
      <c r="BF2009" s="255"/>
      <c r="BG2009" s="255"/>
      <c r="BH2009" s="196"/>
    </row>
    <row r="2010" spans="55:60" ht="6" customHeight="1">
      <c r="BC2010" s="196"/>
      <c r="BD2010" s="257"/>
      <c r="BE2010" s="255"/>
      <c r="BF2010" s="255"/>
      <c r="BG2010" s="255"/>
      <c r="BH2010" s="196"/>
    </row>
    <row r="2011" spans="55:60" ht="6" customHeight="1">
      <c r="BC2011" s="196"/>
      <c r="BD2011" s="257"/>
      <c r="BE2011" s="255"/>
      <c r="BF2011" s="255"/>
      <c r="BG2011" s="255"/>
      <c r="BH2011" s="196"/>
    </row>
    <row r="2012" spans="55:60" ht="6" customHeight="1">
      <c r="BC2012" s="196"/>
      <c r="BD2012" s="257"/>
      <c r="BE2012" s="255"/>
      <c r="BF2012" s="255"/>
      <c r="BG2012" s="255"/>
      <c r="BH2012" s="196"/>
    </row>
    <row r="2013" spans="55:60" ht="6" customHeight="1">
      <c r="BC2013" s="196"/>
      <c r="BD2013" s="257"/>
      <c r="BE2013" s="255"/>
      <c r="BF2013" s="255"/>
      <c r="BG2013" s="255"/>
      <c r="BH2013" s="196"/>
    </row>
    <row r="2014" spans="55:60" ht="6" customHeight="1">
      <c r="BC2014" s="196"/>
      <c r="BD2014" s="257"/>
      <c r="BE2014" s="255"/>
      <c r="BF2014" s="255"/>
      <c r="BG2014" s="255"/>
      <c r="BH2014" s="196"/>
    </row>
    <row r="2015" spans="55:60" ht="6" customHeight="1">
      <c r="BC2015" s="196"/>
      <c r="BD2015" s="257"/>
      <c r="BE2015" s="255"/>
      <c r="BF2015" s="255"/>
      <c r="BG2015" s="255"/>
      <c r="BH2015" s="196"/>
    </row>
    <row r="2016" spans="55:60" ht="6" customHeight="1">
      <c r="BC2016" s="196"/>
      <c r="BD2016" s="257"/>
      <c r="BE2016" s="255"/>
      <c r="BF2016" s="255"/>
      <c r="BG2016" s="255"/>
      <c r="BH2016" s="196"/>
    </row>
    <row r="2017" spans="55:60" ht="6" customHeight="1">
      <c r="BC2017" s="196"/>
      <c r="BD2017" s="257"/>
      <c r="BE2017" s="255"/>
      <c r="BF2017" s="255"/>
      <c r="BG2017" s="255"/>
      <c r="BH2017" s="196"/>
    </row>
    <row r="2018" spans="55:60" ht="6" customHeight="1">
      <c r="BC2018" s="196"/>
      <c r="BD2018" s="257"/>
      <c r="BE2018" s="255"/>
      <c r="BF2018" s="255"/>
      <c r="BG2018" s="255"/>
      <c r="BH2018" s="196"/>
    </row>
    <row r="2019" spans="55:60" ht="6" customHeight="1">
      <c r="BC2019" s="196"/>
      <c r="BD2019" s="257"/>
      <c r="BE2019" s="255"/>
      <c r="BF2019" s="255"/>
      <c r="BG2019" s="255"/>
      <c r="BH2019" s="196"/>
    </row>
    <row r="2020" spans="55:60" ht="6" customHeight="1">
      <c r="BC2020" s="196"/>
      <c r="BD2020" s="257"/>
      <c r="BE2020" s="255"/>
      <c r="BF2020" s="255"/>
      <c r="BG2020" s="255"/>
      <c r="BH2020" s="196"/>
    </row>
    <row r="2021" spans="55:60" ht="6" customHeight="1">
      <c r="BC2021" s="196"/>
      <c r="BD2021" s="257"/>
      <c r="BE2021" s="255"/>
      <c r="BF2021" s="255"/>
      <c r="BG2021" s="255"/>
      <c r="BH2021" s="196"/>
    </row>
    <row r="2022" spans="55:60" ht="6" customHeight="1">
      <c r="BC2022" s="196"/>
      <c r="BD2022" s="257"/>
      <c r="BE2022" s="255"/>
      <c r="BF2022" s="255"/>
      <c r="BG2022" s="255"/>
      <c r="BH2022" s="196"/>
    </row>
    <row r="2023" spans="55:60" ht="6" customHeight="1">
      <c r="BC2023" s="196"/>
      <c r="BD2023" s="257"/>
      <c r="BE2023" s="255"/>
      <c r="BF2023" s="255"/>
      <c r="BG2023" s="255"/>
      <c r="BH2023" s="196"/>
    </row>
    <row r="2024" spans="55:60" ht="6" customHeight="1">
      <c r="BC2024" s="196"/>
      <c r="BD2024" s="257"/>
      <c r="BE2024" s="255"/>
      <c r="BF2024" s="255"/>
      <c r="BG2024" s="255"/>
      <c r="BH2024" s="196"/>
    </row>
    <row r="2025" spans="55:60" ht="6" customHeight="1">
      <c r="BC2025" s="196"/>
      <c r="BD2025" s="257"/>
      <c r="BE2025" s="255"/>
      <c r="BF2025" s="255"/>
      <c r="BG2025" s="255"/>
      <c r="BH2025" s="196"/>
    </row>
    <row r="2026" spans="55:60" ht="6" customHeight="1">
      <c r="BC2026" s="196"/>
      <c r="BD2026" s="257"/>
      <c r="BE2026" s="255"/>
      <c r="BF2026" s="255"/>
      <c r="BG2026" s="255"/>
      <c r="BH2026" s="196"/>
    </row>
    <row r="2027" spans="55:60" ht="6" customHeight="1">
      <c r="BC2027" s="196"/>
      <c r="BD2027" s="257"/>
      <c r="BE2027" s="255"/>
      <c r="BF2027" s="255"/>
      <c r="BG2027" s="255"/>
      <c r="BH2027" s="196"/>
    </row>
    <row r="2028" spans="55:60" ht="6" customHeight="1">
      <c r="BC2028" s="196"/>
      <c r="BD2028" s="257"/>
      <c r="BE2028" s="255"/>
      <c r="BF2028" s="255"/>
      <c r="BG2028" s="255"/>
      <c r="BH2028" s="196"/>
    </row>
    <row r="2029" spans="55:60" ht="6" customHeight="1">
      <c r="BC2029" s="196"/>
      <c r="BD2029" s="257"/>
      <c r="BE2029" s="255"/>
      <c r="BF2029" s="255"/>
      <c r="BG2029" s="255"/>
      <c r="BH2029" s="196"/>
    </row>
    <row r="2030" spans="55:60" ht="6" customHeight="1">
      <c r="BC2030" s="196"/>
      <c r="BD2030" s="257"/>
      <c r="BE2030" s="255"/>
      <c r="BF2030" s="255"/>
      <c r="BG2030" s="255"/>
      <c r="BH2030" s="196"/>
    </row>
    <row r="2031" spans="55:60" ht="6" customHeight="1">
      <c r="BC2031" s="196"/>
      <c r="BD2031" s="257"/>
      <c r="BE2031" s="255"/>
      <c r="BF2031" s="255"/>
      <c r="BG2031" s="255"/>
      <c r="BH2031" s="196"/>
    </row>
    <row r="2032" spans="55:60" ht="6" customHeight="1">
      <c r="BC2032" s="196"/>
      <c r="BD2032" s="257"/>
      <c r="BE2032" s="255"/>
      <c r="BF2032" s="255"/>
      <c r="BG2032" s="255"/>
      <c r="BH2032" s="196"/>
    </row>
    <row r="2033" spans="55:60" ht="6" customHeight="1">
      <c r="BC2033" s="196"/>
      <c r="BD2033" s="257"/>
      <c r="BE2033" s="255"/>
      <c r="BF2033" s="255"/>
      <c r="BG2033" s="255"/>
      <c r="BH2033" s="196"/>
    </row>
    <row r="2034" spans="55:60" ht="6" customHeight="1">
      <c r="BC2034" s="196"/>
      <c r="BD2034" s="257"/>
      <c r="BE2034" s="255"/>
      <c r="BF2034" s="255"/>
      <c r="BG2034" s="255"/>
      <c r="BH2034" s="196"/>
    </row>
    <row r="2035" spans="55:60" ht="6" customHeight="1">
      <c r="BC2035" s="196"/>
      <c r="BD2035" s="257"/>
      <c r="BE2035" s="255"/>
      <c r="BF2035" s="255"/>
      <c r="BG2035" s="255"/>
      <c r="BH2035" s="196"/>
    </row>
    <row r="2036" spans="55:60" ht="6" customHeight="1">
      <c r="BC2036" s="196"/>
      <c r="BD2036" s="257"/>
      <c r="BE2036" s="255"/>
      <c r="BF2036" s="255"/>
      <c r="BG2036" s="255"/>
      <c r="BH2036" s="196"/>
    </row>
    <row r="2037" spans="55:60" ht="6" customHeight="1">
      <c r="BC2037" s="196"/>
      <c r="BD2037" s="257"/>
      <c r="BE2037" s="255"/>
      <c r="BF2037" s="255"/>
      <c r="BG2037" s="255"/>
      <c r="BH2037" s="196"/>
    </row>
    <row r="2038" spans="55:60" ht="6" customHeight="1">
      <c r="BC2038" s="196"/>
      <c r="BD2038" s="257"/>
      <c r="BE2038" s="255"/>
      <c r="BF2038" s="255"/>
      <c r="BG2038" s="255"/>
      <c r="BH2038" s="196"/>
    </row>
    <row r="2039" spans="55:60" ht="6" customHeight="1">
      <c r="BC2039" s="196"/>
      <c r="BD2039" s="257"/>
      <c r="BE2039" s="255"/>
      <c r="BF2039" s="255"/>
      <c r="BG2039" s="255"/>
      <c r="BH2039" s="196"/>
    </row>
    <row r="2040" spans="55:60" ht="6" customHeight="1">
      <c r="BC2040" s="196"/>
      <c r="BD2040" s="257"/>
      <c r="BE2040" s="255"/>
      <c r="BF2040" s="255"/>
      <c r="BG2040" s="255"/>
      <c r="BH2040" s="196"/>
    </row>
    <row r="2041" spans="55:60" ht="6" customHeight="1">
      <c r="BC2041" s="196"/>
      <c r="BD2041" s="257"/>
      <c r="BE2041" s="255"/>
      <c r="BF2041" s="255"/>
      <c r="BG2041" s="255"/>
      <c r="BH2041" s="196"/>
    </row>
    <row r="2042" spans="55:60" ht="6" customHeight="1">
      <c r="BC2042" s="196"/>
      <c r="BD2042" s="257"/>
      <c r="BE2042" s="255"/>
      <c r="BF2042" s="255"/>
      <c r="BG2042" s="255"/>
      <c r="BH2042" s="196"/>
    </row>
    <row r="2043" spans="55:60" ht="6" customHeight="1">
      <c r="BC2043" s="196"/>
      <c r="BD2043" s="257"/>
      <c r="BE2043" s="255"/>
      <c r="BF2043" s="255"/>
      <c r="BG2043" s="255"/>
      <c r="BH2043" s="196"/>
    </row>
    <row r="2044" spans="55:60" ht="6" customHeight="1">
      <c r="BC2044" s="196"/>
      <c r="BD2044" s="257"/>
      <c r="BE2044" s="255"/>
      <c r="BF2044" s="255"/>
      <c r="BG2044" s="255"/>
      <c r="BH2044" s="196"/>
    </row>
    <row r="2045" spans="55:60" ht="6" customHeight="1">
      <c r="BC2045" s="196"/>
      <c r="BD2045" s="257"/>
      <c r="BE2045" s="255"/>
      <c r="BF2045" s="255"/>
      <c r="BG2045" s="255"/>
      <c r="BH2045" s="196"/>
    </row>
    <row r="2046" spans="55:60" ht="6" customHeight="1">
      <c r="BC2046" s="196"/>
      <c r="BD2046" s="257"/>
      <c r="BE2046" s="255"/>
      <c r="BF2046" s="255"/>
      <c r="BG2046" s="255"/>
      <c r="BH2046" s="196"/>
    </row>
    <row r="2047" spans="55:60" ht="6" customHeight="1">
      <c r="BC2047" s="196"/>
      <c r="BD2047" s="257"/>
      <c r="BE2047" s="255"/>
      <c r="BF2047" s="255"/>
      <c r="BG2047" s="255"/>
      <c r="BH2047" s="196"/>
    </row>
    <row r="2048" spans="55:60" ht="6" customHeight="1">
      <c r="BC2048" s="196"/>
      <c r="BD2048" s="257"/>
      <c r="BE2048" s="255"/>
      <c r="BF2048" s="255"/>
      <c r="BG2048" s="255"/>
      <c r="BH2048" s="196"/>
    </row>
    <row r="2049" spans="55:60" ht="6" customHeight="1">
      <c r="BC2049" s="196"/>
      <c r="BD2049" s="257"/>
      <c r="BE2049" s="255"/>
      <c r="BF2049" s="255"/>
      <c r="BG2049" s="255"/>
      <c r="BH2049" s="196"/>
    </row>
    <row r="2050" spans="55:60" ht="6" customHeight="1">
      <c r="BC2050" s="196"/>
      <c r="BD2050" s="257"/>
      <c r="BE2050" s="255"/>
      <c r="BF2050" s="255"/>
      <c r="BG2050" s="255"/>
      <c r="BH2050" s="196"/>
    </row>
    <row r="2051" spans="55:60" ht="6" customHeight="1">
      <c r="BC2051" s="196"/>
      <c r="BD2051" s="257"/>
      <c r="BE2051" s="255"/>
      <c r="BF2051" s="255"/>
      <c r="BG2051" s="255"/>
      <c r="BH2051" s="196"/>
    </row>
    <row r="2052" spans="55:60" ht="6" customHeight="1">
      <c r="BC2052" s="196"/>
      <c r="BD2052" s="257"/>
      <c r="BE2052" s="255"/>
      <c r="BF2052" s="255"/>
      <c r="BG2052" s="255"/>
      <c r="BH2052" s="196"/>
    </row>
    <row r="2053" spans="55:60" ht="6" customHeight="1">
      <c r="BC2053" s="196"/>
      <c r="BD2053" s="257"/>
      <c r="BE2053" s="255"/>
      <c r="BF2053" s="255"/>
      <c r="BG2053" s="255"/>
      <c r="BH2053" s="196"/>
    </row>
    <row r="2054" spans="55:60" ht="6" customHeight="1">
      <c r="BC2054" s="196"/>
      <c r="BD2054" s="257"/>
      <c r="BE2054" s="255"/>
      <c r="BF2054" s="255"/>
      <c r="BG2054" s="255"/>
      <c r="BH2054" s="196"/>
    </row>
    <row r="2055" spans="55:60" ht="6" customHeight="1">
      <c r="BC2055" s="196"/>
      <c r="BD2055" s="257"/>
      <c r="BE2055" s="255"/>
      <c r="BF2055" s="255"/>
      <c r="BG2055" s="255"/>
      <c r="BH2055" s="196"/>
    </row>
    <row r="2056" spans="55:60" ht="6" customHeight="1">
      <c r="BC2056" s="196"/>
      <c r="BD2056" s="257"/>
      <c r="BE2056" s="255"/>
      <c r="BF2056" s="255"/>
      <c r="BG2056" s="255"/>
      <c r="BH2056" s="196"/>
    </row>
    <row r="2057" spans="55:60" ht="6" customHeight="1">
      <c r="BC2057" s="196"/>
      <c r="BD2057" s="257"/>
      <c r="BE2057" s="255"/>
      <c r="BF2057" s="255"/>
      <c r="BG2057" s="255"/>
      <c r="BH2057" s="196"/>
    </row>
    <row r="2058" spans="55:60" ht="6" customHeight="1">
      <c r="BC2058" s="196"/>
      <c r="BD2058" s="257"/>
      <c r="BE2058" s="255"/>
      <c r="BF2058" s="255"/>
      <c r="BG2058" s="255"/>
      <c r="BH2058" s="196"/>
    </row>
    <row r="2059" spans="55:60" ht="6" customHeight="1">
      <c r="BC2059" s="196"/>
      <c r="BD2059" s="257"/>
      <c r="BE2059" s="255"/>
      <c r="BF2059" s="255"/>
      <c r="BG2059" s="255"/>
      <c r="BH2059" s="196"/>
    </row>
    <row r="2060" spans="55:60" ht="6" customHeight="1">
      <c r="BC2060" s="196"/>
      <c r="BD2060" s="257"/>
      <c r="BE2060" s="255"/>
      <c r="BF2060" s="255"/>
      <c r="BG2060" s="255"/>
      <c r="BH2060" s="196"/>
    </row>
    <row r="2061" spans="55:60" ht="6" customHeight="1">
      <c r="BC2061" s="196"/>
      <c r="BD2061" s="257"/>
      <c r="BE2061" s="255"/>
      <c r="BF2061" s="255"/>
      <c r="BG2061" s="255"/>
      <c r="BH2061" s="196"/>
    </row>
    <row r="2062" spans="55:60" ht="6" customHeight="1">
      <c r="BC2062" s="196"/>
      <c r="BD2062" s="257"/>
      <c r="BE2062" s="255"/>
      <c r="BF2062" s="255"/>
      <c r="BG2062" s="255"/>
      <c r="BH2062" s="196"/>
    </row>
    <row r="2063" spans="55:60" ht="6" customHeight="1">
      <c r="BC2063" s="196"/>
      <c r="BD2063" s="257"/>
      <c r="BE2063" s="255"/>
      <c r="BF2063" s="255"/>
      <c r="BG2063" s="255"/>
      <c r="BH2063" s="196"/>
    </row>
    <row r="2064" spans="55:60" ht="6" customHeight="1">
      <c r="BC2064" s="196"/>
      <c r="BD2064" s="257"/>
      <c r="BE2064" s="255"/>
      <c r="BF2064" s="255"/>
      <c r="BG2064" s="255"/>
      <c r="BH2064" s="196"/>
    </row>
    <row r="2065" spans="55:60" ht="6" customHeight="1">
      <c r="BC2065" s="196"/>
      <c r="BD2065" s="257"/>
      <c r="BE2065" s="255"/>
      <c r="BF2065" s="255"/>
      <c r="BG2065" s="255"/>
      <c r="BH2065" s="196"/>
    </row>
    <row r="2066" spans="55:60" ht="6" customHeight="1">
      <c r="BC2066" s="196"/>
      <c r="BD2066" s="257"/>
      <c r="BE2066" s="255"/>
      <c r="BF2066" s="255"/>
      <c r="BG2066" s="255"/>
      <c r="BH2066" s="196"/>
    </row>
    <row r="2067" spans="55:60" ht="6" customHeight="1">
      <c r="BC2067" s="196"/>
      <c r="BD2067" s="257"/>
      <c r="BE2067" s="255"/>
      <c r="BF2067" s="255"/>
      <c r="BG2067" s="255"/>
      <c r="BH2067" s="196"/>
    </row>
    <row r="2068" spans="55:60" ht="6" customHeight="1">
      <c r="BC2068" s="196"/>
      <c r="BD2068" s="257"/>
      <c r="BE2068" s="255"/>
      <c r="BF2068" s="255"/>
      <c r="BG2068" s="255"/>
      <c r="BH2068" s="196"/>
    </row>
    <row r="2069" spans="55:60" ht="6" customHeight="1">
      <c r="BC2069" s="196"/>
      <c r="BD2069" s="257"/>
      <c r="BE2069" s="255"/>
      <c r="BF2069" s="255"/>
      <c r="BG2069" s="255"/>
      <c r="BH2069" s="196"/>
    </row>
    <row r="2070" spans="55:60" ht="6" customHeight="1">
      <c r="BC2070" s="196"/>
      <c r="BD2070" s="257"/>
      <c r="BE2070" s="255"/>
      <c r="BF2070" s="255"/>
      <c r="BG2070" s="255"/>
      <c r="BH2070" s="196"/>
    </row>
    <row r="2071" spans="55:60" ht="6" customHeight="1">
      <c r="BC2071" s="196"/>
      <c r="BD2071" s="257"/>
      <c r="BE2071" s="255"/>
      <c r="BF2071" s="255"/>
      <c r="BG2071" s="255"/>
      <c r="BH2071" s="196"/>
    </row>
    <row r="2072" spans="55:60" ht="6" customHeight="1">
      <c r="BC2072" s="196"/>
      <c r="BD2072" s="257"/>
      <c r="BE2072" s="255"/>
      <c r="BF2072" s="255"/>
      <c r="BG2072" s="255"/>
      <c r="BH2072" s="196"/>
    </row>
    <row r="2073" spans="55:60" ht="6" customHeight="1">
      <c r="BC2073" s="196"/>
      <c r="BD2073" s="257"/>
      <c r="BE2073" s="255"/>
      <c r="BF2073" s="255"/>
      <c r="BG2073" s="255"/>
      <c r="BH2073" s="196"/>
    </row>
    <row r="2074" spans="55:60" ht="6" customHeight="1">
      <c r="BC2074" s="196"/>
      <c r="BD2074" s="257"/>
      <c r="BE2074" s="255"/>
      <c r="BF2074" s="255"/>
      <c r="BG2074" s="255"/>
      <c r="BH2074" s="196"/>
    </row>
    <row r="2075" spans="55:60" ht="6" customHeight="1">
      <c r="BC2075" s="196"/>
      <c r="BD2075" s="257"/>
      <c r="BE2075" s="255"/>
      <c r="BF2075" s="255"/>
      <c r="BG2075" s="255"/>
      <c r="BH2075" s="196"/>
    </row>
    <row r="2076" spans="55:60" ht="6" customHeight="1">
      <c r="BC2076" s="196"/>
      <c r="BD2076" s="257"/>
      <c r="BE2076" s="255"/>
      <c r="BF2076" s="255"/>
      <c r="BG2076" s="255"/>
      <c r="BH2076" s="196"/>
    </row>
    <row r="2077" spans="55:60" ht="6" customHeight="1">
      <c r="BC2077" s="196"/>
      <c r="BD2077" s="257"/>
      <c r="BE2077" s="255"/>
      <c r="BF2077" s="255"/>
      <c r="BG2077" s="255"/>
      <c r="BH2077" s="196"/>
    </row>
    <row r="2078" spans="55:60" ht="6" customHeight="1">
      <c r="BC2078" s="196"/>
      <c r="BD2078" s="257"/>
      <c r="BE2078" s="255"/>
      <c r="BF2078" s="255"/>
      <c r="BG2078" s="255"/>
      <c r="BH2078" s="196"/>
    </row>
    <row r="2079" spans="55:60" ht="6" customHeight="1">
      <c r="BC2079" s="196"/>
      <c r="BD2079" s="257"/>
      <c r="BE2079" s="255"/>
      <c r="BF2079" s="255"/>
      <c r="BG2079" s="255"/>
      <c r="BH2079" s="196"/>
    </row>
    <row r="2080" spans="55:60" ht="6" customHeight="1">
      <c r="BC2080" s="196"/>
      <c r="BD2080" s="257"/>
      <c r="BE2080" s="255"/>
      <c r="BF2080" s="255"/>
      <c r="BG2080" s="255"/>
      <c r="BH2080" s="196"/>
    </row>
    <row r="2081" spans="55:60" ht="6" customHeight="1">
      <c r="BC2081" s="196"/>
      <c r="BD2081" s="257"/>
      <c r="BE2081" s="255"/>
      <c r="BF2081" s="255"/>
      <c r="BG2081" s="255"/>
      <c r="BH2081" s="196"/>
    </row>
    <row r="2082" spans="55:60" ht="6" customHeight="1">
      <c r="BC2082" s="196"/>
      <c r="BD2082" s="257"/>
      <c r="BE2082" s="255"/>
      <c r="BF2082" s="255"/>
      <c r="BG2082" s="255"/>
      <c r="BH2082" s="196"/>
    </row>
    <row r="2083" spans="55:60" ht="6" customHeight="1">
      <c r="BC2083" s="196"/>
      <c r="BD2083" s="257"/>
      <c r="BE2083" s="255"/>
      <c r="BF2083" s="255"/>
      <c r="BG2083" s="255"/>
      <c r="BH2083" s="196"/>
    </row>
    <row r="2084" spans="55:60" ht="6" customHeight="1">
      <c r="BC2084" s="196"/>
      <c r="BD2084" s="257"/>
      <c r="BE2084" s="255"/>
      <c r="BF2084" s="255"/>
      <c r="BG2084" s="255"/>
      <c r="BH2084" s="196"/>
    </row>
    <row r="2085" spans="55:60" ht="6" customHeight="1">
      <c r="BC2085" s="196"/>
      <c r="BD2085" s="257"/>
      <c r="BE2085" s="255"/>
      <c r="BF2085" s="255"/>
      <c r="BG2085" s="255"/>
      <c r="BH2085" s="196"/>
    </row>
    <row r="2086" spans="55:60" ht="6" customHeight="1">
      <c r="BC2086" s="196"/>
      <c r="BD2086" s="257"/>
      <c r="BE2086" s="255"/>
      <c r="BF2086" s="255"/>
      <c r="BG2086" s="255"/>
      <c r="BH2086" s="196"/>
    </row>
    <row r="2087" spans="55:60" ht="6" customHeight="1">
      <c r="BC2087" s="196"/>
      <c r="BD2087" s="257"/>
      <c r="BE2087" s="255"/>
      <c r="BF2087" s="255"/>
      <c r="BG2087" s="255"/>
      <c r="BH2087" s="196"/>
    </row>
    <row r="2088" spans="55:60" ht="6" customHeight="1">
      <c r="BC2088" s="196"/>
      <c r="BD2088" s="257"/>
      <c r="BE2088" s="255"/>
      <c r="BF2088" s="255"/>
      <c r="BG2088" s="255"/>
      <c r="BH2088" s="196"/>
    </row>
    <row r="2089" spans="55:60" ht="6" customHeight="1">
      <c r="BC2089" s="196"/>
      <c r="BD2089" s="257"/>
      <c r="BE2089" s="255"/>
      <c r="BF2089" s="255"/>
      <c r="BG2089" s="255"/>
      <c r="BH2089" s="196"/>
    </row>
    <row r="2090" spans="55:60" ht="6" customHeight="1">
      <c r="BC2090" s="196"/>
      <c r="BD2090" s="257"/>
      <c r="BE2090" s="255"/>
      <c r="BF2090" s="255"/>
      <c r="BG2090" s="255"/>
      <c r="BH2090" s="196"/>
    </row>
    <row r="2091" spans="55:60" ht="6" customHeight="1">
      <c r="BC2091" s="196"/>
      <c r="BD2091" s="257"/>
      <c r="BE2091" s="255"/>
      <c r="BF2091" s="255"/>
      <c r="BG2091" s="255"/>
      <c r="BH2091" s="196"/>
    </row>
    <row r="2092" spans="55:60" ht="6" customHeight="1">
      <c r="BC2092" s="196"/>
      <c r="BD2092" s="257"/>
      <c r="BE2092" s="255"/>
      <c r="BF2092" s="255"/>
      <c r="BG2092" s="255"/>
      <c r="BH2092" s="196"/>
    </row>
    <row r="2093" spans="55:60" ht="6" customHeight="1">
      <c r="BC2093" s="196"/>
      <c r="BD2093" s="257"/>
      <c r="BE2093" s="255"/>
      <c r="BF2093" s="255"/>
      <c r="BG2093" s="255"/>
      <c r="BH2093" s="196"/>
    </row>
    <row r="2094" spans="55:60" ht="6" customHeight="1">
      <c r="BC2094" s="196"/>
      <c r="BD2094" s="257"/>
      <c r="BE2094" s="255"/>
      <c r="BF2094" s="255"/>
      <c r="BG2094" s="255"/>
      <c r="BH2094" s="196"/>
    </row>
    <row r="2095" spans="55:60" ht="6" customHeight="1">
      <c r="BC2095" s="196"/>
      <c r="BD2095" s="257"/>
      <c r="BE2095" s="255"/>
      <c r="BF2095" s="255"/>
      <c r="BG2095" s="255"/>
      <c r="BH2095" s="196"/>
    </row>
    <row r="2096" spans="55:60" ht="6" customHeight="1">
      <c r="BC2096" s="196"/>
      <c r="BD2096" s="257"/>
      <c r="BE2096" s="255"/>
      <c r="BF2096" s="255"/>
      <c r="BG2096" s="255"/>
      <c r="BH2096" s="196"/>
    </row>
    <row r="2097" spans="55:60" ht="6" customHeight="1">
      <c r="BC2097" s="196"/>
      <c r="BD2097" s="257"/>
      <c r="BE2097" s="255"/>
      <c r="BF2097" s="255"/>
      <c r="BG2097" s="255"/>
      <c r="BH2097" s="196"/>
    </row>
    <row r="2098" spans="55:60" ht="6" customHeight="1">
      <c r="BC2098" s="196"/>
      <c r="BD2098" s="257"/>
      <c r="BE2098" s="255"/>
      <c r="BF2098" s="255"/>
      <c r="BG2098" s="255"/>
      <c r="BH2098" s="196"/>
    </row>
    <row r="2099" spans="55:60" ht="6" customHeight="1">
      <c r="BC2099" s="196"/>
      <c r="BD2099" s="257"/>
      <c r="BE2099" s="255"/>
      <c r="BF2099" s="255"/>
      <c r="BG2099" s="255"/>
      <c r="BH2099" s="196"/>
    </row>
    <row r="2100" spans="55:60" ht="6" customHeight="1">
      <c r="BC2100" s="196"/>
      <c r="BD2100" s="257"/>
      <c r="BE2100" s="255"/>
      <c r="BF2100" s="255"/>
      <c r="BG2100" s="255"/>
      <c r="BH2100" s="196"/>
    </row>
    <row r="2101" spans="55:60" ht="6" customHeight="1">
      <c r="BC2101" s="196"/>
      <c r="BD2101" s="257"/>
      <c r="BE2101" s="255"/>
      <c r="BF2101" s="255"/>
      <c r="BG2101" s="255"/>
      <c r="BH2101" s="196"/>
    </row>
    <row r="2102" spans="55:60" ht="6" customHeight="1">
      <c r="BC2102" s="196"/>
      <c r="BD2102" s="257"/>
      <c r="BE2102" s="255"/>
      <c r="BF2102" s="255"/>
      <c r="BG2102" s="255"/>
      <c r="BH2102" s="196"/>
    </row>
    <row r="2103" spans="55:60" ht="6" customHeight="1">
      <c r="BC2103" s="196"/>
      <c r="BD2103" s="257"/>
      <c r="BE2103" s="255"/>
      <c r="BF2103" s="255"/>
      <c r="BG2103" s="255"/>
      <c r="BH2103" s="196"/>
    </row>
    <row r="2104" spans="55:60" ht="6" customHeight="1">
      <c r="BC2104" s="196"/>
      <c r="BD2104" s="257"/>
      <c r="BE2104" s="255"/>
      <c r="BF2104" s="255"/>
      <c r="BG2104" s="255"/>
      <c r="BH2104" s="196"/>
    </row>
    <row r="2105" spans="55:60" ht="6" customHeight="1">
      <c r="BC2105" s="196"/>
      <c r="BD2105" s="257"/>
      <c r="BE2105" s="255"/>
      <c r="BF2105" s="255"/>
      <c r="BG2105" s="255"/>
      <c r="BH2105" s="196"/>
    </row>
    <row r="2106" spans="55:60" ht="6" customHeight="1">
      <c r="BC2106" s="196"/>
      <c r="BD2106" s="257"/>
      <c r="BE2106" s="255"/>
      <c r="BF2106" s="255"/>
      <c r="BG2106" s="255"/>
      <c r="BH2106" s="196"/>
    </row>
    <row r="2107" spans="55:60" ht="6" customHeight="1">
      <c r="BC2107" s="196"/>
      <c r="BD2107" s="257"/>
      <c r="BE2107" s="255"/>
      <c r="BF2107" s="255"/>
      <c r="BG2107" s="255"/>
      <c r="BH2107" s="196"/>
    </row>
    <row r="2108" spans="55:60" ht="6" customHeight="1">
      <c r="BC2108" s="196"/>
      <c r="BD2108" s="257"/>
      <c r="BE2108" s="255"/>
      <c r="BF2108" s="255"/>
      <c r="BG2108" s="255"/>
      <c r="BH2108" s="196"/>
    </row>
    <row r="2109" spans="55:60" ht="6" customHeight="1">
      <c r="BC2109" s="196"/>
      <c r="BD2109" s="257"/>
      <c r="BE2109" s="255"/>
      <c r="BF2109" s="255"/>
      <c r="BG2109" s="255"/>
      <c r="BH2109" s="196"/>
    </row>
    <row r="2110" spans="55:60" ht="6" customHeight="1">
      <c r="BC2110" s="196"/>
      <c r="BD2110" s="257"/>
      <c r="BE2110" s="255"/>
      <c r="BF2110" s="255"/>
      <c r="BG2110" s="255"/>
      <c r="BH2110" s="196"/>
    </row>
    <row r="2111" spans="55:60" ht="6" customHeight="1">
      <c r="BC2111" s="196"/>
      <c r="BD2111" s="257"/>
      <c r="BE2111" s="255"/>
      <c r="BF2111" s="255"/>
      <c r="BG2111" s="255"/>
      <c r="BH2111" s="196"/>
    </row>
    <row r="2112" spans="55:60" ht="6" customHeight="1">
      <c r="BC2112" s="196"/>
      <c r="BD2112" s="257"/>
      <c r="BE2112" s="255"/>
      <c r="BF2112" s="255"/>
      <c r="BG2112" s="255"/>
      <c r="BH2112" s="196"/>
    </row>
    <row r="2113" spans="55:60" ht="6" customHeight="1">
      <c r="BC2113" s="196"/>
      <c r="BD2113" s="257"/>
      <c r="BE2113" s="255"/>
      <c r="BF2113" s="255"/>
      <c r="BG2113" s="255"/>
      <c r="BH2113" s="196"/>
    </row>
    <row r="2114" spans="55:60" ht="6" customHeight="1">
      <c r="BC2114" s="196"/>
      <c r="BD2114" s="257"/>
      <c r="BE2114" s="255"/>
      <c r="BF2114" s="255"/>
      <c r="BG2114" s="255"/>
      <c r="BH2114" s="196"/>
    </row>
    <row r="2115" spans="55:60" ht="6" customHeight="1">
      <c r="BC2115" s="196"/>
      <c r="BD2115" s="257"/>
      <c r="BE2115" s="255"/>
      <c r="BF2115" s="255"/>
      <c r="BG2115" s="255"/>
      <c r="BH2115" s="196"/>
    </row>
    <row r="2116" spans="55:60" ht="6" customHeight="1">
      <c r="BC2116" s="196"/>
      <c r="BD2116" s="257"/>
      <c r="BE2116" s="255"/>
      <c r="BF2116" s="255"/>
      <c r="BG2116" s="255"/>
      <c r="BH2116" s="196"/>
    </row>
    <row r="2117" spans="55:60" ht="6" customHeight="1">
      <c r="BC2117" s="196"/>
      <c r="BD2117" s="257"/>
      <c r="BE2117" s="255"/>
      <c r="BF2117" s="255"/>
      <c r="BG2117" s="255"/>
      <c r="BH2117" s="196"/>
    </row>
    <row r="2118" spans="55:60" ht="6" customHeight="1">
      <c r="BC2118" s="196"/>
      <c r="BD2118" s="257"/>
      <c r="BE2118" s="255"/>
      <c r="BF2118" s="255"/>
      <c r="BG2118" s="255"/>
      <c r="BH2118" s="196"/>
    </row>
    <row r="2119" spans="55:60" ht="6" customHeight="1">
      <c r="BC2119" s="196"/>
      <c r="BD2119" s="257"/>
      <c r="BE2119" s="255"/>
      <c r="BF2119" s="255"/>
      <c r="BG2119" s="255"/>
      <c r="BH2119" s="196"/>
    </row>
    <row r="2120" spans="55:60" ht="6" customHeight="1">
      <c r="BC2120" s="196"/>
      <c r="BD2120" s="257"/>
      <c r="BE2120" s="255"/>
      <c r="BF2120" s="255"/>
      <c r="BG2120" s="255"/>
      <c r="BH2120" s="196"/>
    </row>
    <row r="2121" spans="55:60" ht="6" customHeight="1">
      <c r="BC2121" s="196"/>
      <c r="BD2121" s="257"/>
      <c r="BE2121" s="255"/>
      <c r="BF2121" s="255"/>
      <c r="BG2121" s="255"/>
      <c r="BH2121" s="196"/>
    </row>
    <row r="2122" spans="55:60" ht="6" customHeight="1">
      <c r="BC2122" s="196"/>
      <c r="BD2122" s="257"/>
      <c r="BE2122" s="255"/>
      <c r="BF2122" s="255"/>
      <c r="BG2122" s="255"/>
      <c r="BH2122" s="196"/>
    </row>
    <row r="2123" spans="55:60" ht="6" customHeight="1">
      <c r="BC2123" s="196"/>
      <c r="BD2123" s="257"/>
      <c r="BE2123" s="255"/>
      <c r="BF2123" s="255"/>
      <c r="BG2123" s="255"/>
      <c r="BH2123" s="196"/>
    </row>
    <row r="2124" spans="55:60" ht="6" customHeight="1">
      <c r="BC2124" s="196"/>
      <c r="BD2124" s="257"/>
      <c r="BE2124" s="255"/>
      <c r="BF2124" s="255"/>
      <c r="BG2124" s="255"/>
      <c r="BH2124" s="196"/>
    </row>
    <row r="2125" spans="55:60" ht="6" customHeight="1">
      <c r="BC2125" s="196"/>
      <c r="BD2125" s="257"/>
      <c r="BE2125" s="255"/>
      <c r="BF2125" s="255"/>
      <c r="BG2125" s="255"/>
      <c r="BH2125" s="196"/>
    </row>
    <row r="2126" spans="55:60" ht="6" customHeight="1">
      <c r="BC2126" s="196"/>
      <c r="BD2126" s="257"/>
      <c r="BE2126" s="255"/>
      <c r="BF2126" s="255"/>
      <c r="BG2126" s="255"/>
      <c r="BH2126" s="196"/>
    </row>
    <row r="2127" spans="55:60" ht="6" customHeight="1">
      <c r="BC2127" s="196"/>
      <c r="BD2127" s="257"/>
      <c r="BE2127" s="255"/>
      <c r="BF2127" s="255"/>
      <c r="BG2127" s="255"/>
      <c r="BH2127" s="196"/>
    </row>
    <row r="2128" spans="55:60" ht="6" customHeight="1">
      <c r="BC2128" s="196"/>
      <c r="BD2128" s="257"/>
      <c r="BE2128" s="255"/>
      <c r="BF2128" s="255"/>
      <c r="BG2128" s="255"/>
      <c r="BH2128" s="196"/>
    </row>
    <row r="2129" spans="55:60" ht="6" customHeight="1">
      <c r="BC2129" s="196"/>
      <c r="BD2129" s="257"/>
      <c r="BE2129" s="255"/>
      <c r="BF2129" s="255"/>
      <c r="BG2129" s="255"/>
      <c r="BH2129" s="196"/>
    </row>
    <row r="2130" spans="55:60" ht="6" customHeight="1">
      <c r="BC2130" s="196"/>
      <c r="BD2130" s="257"/>
      <c r="BE2130" s="255"/>
      <c r="BF2130" s="255"/>
      <c r="BG2130" s="255"/>
      <c r="BH2130" s="196"/>
    </row>
    <row r="2131" spans="55:60" ht="6" customHeight="1">
      <c r="BC2131" s="196"/>
      <c r="BD2131" s="257"/>
      <c r="BE2131" s="255"/>
      <c r="BF2131" s="255"/>
      <c r="BG2131" s="255"/>
      <c r="BH2131" s="196"/>
    </row>
    <row r="2132" spans="55:60" ht="6" customHeight="1">
      <c r="BC2132" s="196"/>
      <c r="BD2132" s="257"/>
      <c r="BE2132" s="255"/>
      <c r="BF2132" s="255"/>
      <c r="BG2132" s="255"/>
      <c r="BH2132" s="196"/>
    </row>
    <row r="2133" spans="55:60" ht="6" customHeight="1">
      <c r="BC2133" s="196"/>
      <c r="BD2133" s="257"/>
      <c r="BE2133" s="255"/>
      <c r="BF2133" s="255"/>
      <c r="BG2133" s="255"/>
      <c r="BH2133" s="196"/>
    </row>
    <row r="2134" spans="55:60" ht="6" customHeight="1">
      <c r="BC2134" s="196"/>
      <c r="BD2134" s="257"/>
      <c r="BE2134" s="255"/>
      <c r="BF2134" s="255"/>
      <c r="BG2134" s="255"/>
      <c r="BH2134" s="196"/>
    </row>
    <row r="2135" spans="55:60" ht="6" customHeight="1">
      <c r="BC2135" s="196"/>
      <c r="BD2135" s="257"/>
      <c r="BE2135" s="255"/>
      <c r="BF2135" s="255"/>
      <c r="BG2135" s="255"/>
      <c r="BH2135" s="196"/>
    </row>
    <row r="2136" spans="55:60" ht="6" customHeight="1">
      <c r="BC2136" s="196"/>
      <c r="BD2136" s="257"/>
      <c r="BE2136" s="255"/>
      <c r="BF2136" s="255"/>
      <c r="BG2136" s="255"/>
      <c r="BH2136" s="196"/>
    </row>
    <row r="2137" spans="55:60" ht="6" customHeight="1">
      <c r="BC2137" s="196"/>
      <c r="BD2137" s="257"/>
      <c r="BE2137" s="255"/>
      <c r="BF2137" s="255"/>
      <c r="BG2137" s="255"/>
      <c r="BH2137" s="196"/>
    </row>
    <row r="2138" spans="55:60" ht="6" customHeight="1">
      <c r="BC2138" s="196"/>
      <c r="BD2138" s="257"/>
      <c r="BE2138" s="255"/>
      <c r="BF2138" s="255"/>
      <c r="BG2138" s="255"/>
      <c r="BH2138" s="196"/>
    </row>
    <row r="2139" spans="55:60" ht="6" customHeight="1">
      <c r="BC2139" s="196"/>
      <c r="BD2139" s="257"/>
      <c r="BE2139" s="255"/>
      <c r="BF2139" s="255"/>
      <c r="BG2139" s="255"/>
      <c r="BH2139" s="196"/>
    </row>
    <row r="2140" spans="55:60" ht="6" customHeight="1">
      <c r="BC2140" s="196"/>
      <c r="BD2140" s="257"/>
      <c r="BE2140" s="255"/>
      <c r="BF2140" s="255"/>
      <c r="BG2140" s="255"/>
      <c r="BH2140" s="196"/>
    </row>
    <row r="2141" spans="55:60" ht="6" customHeight="1">
      <c r="BC2141" s="196"/>
      <c r="BD2141" s="257"/>
      <c r="BE2141" s="255"/>
      <c r="BF2141" s="255"/>
      <c r="BG2141" s="255"/>
      <c r="BH2141" s="196"/>
    </row>
    <row r="2142" spans="55:60" ht="6" customHeight="1">
      <c r="BC2142" s="196"/>
      <c r="BD2142" s="257"/>
      <c r="BE2142" s="255"/>
      <c r="BF2142" s="255"/>
      <c r="BG2142" s="255"/>
      <c r="BH2142" s="196"/>
    </row>
    <row r="2143" spans="55:60" ht="6" customHeight="1">
      <c r="BC2143" s="196"/>
      <c r="BD2143" s="257"/>
      <c r="BE2143" s="255"/>
      <c r="BF2143" s="255"/>
      <c r="BG2143" s="255"/>
      <c r="BH2143" s="196"/>
    </row>
    <row r="2144" spans="55:60" ht="6" customHeight="1">
      <c r="BC2144" s="196"/>
      <c r="BD2144" s="257"/>
      <c r="BE2144" s="255"/>
      <c r="BF2144" s="255"/>
      <c r="BG2144" s="255"/>
      <c r="BH2144" s="196"/>
    </row>
    <row r="2145" spans="55:60" ht="6" customHeight="1">
      <c r="BC2145" s="196"/>
      <c r="BD2145" s="257"/>
      <c r="BE2145" s="255"/>
      <c r="BF2145" s="255"/>
      <c r="BG2145" s="255"/>
      <c r="BH2145" s="196"/>
    </row>
    <row r="2146" spans="55:60" ht="6" customHeight="1">
      <c r="BC2146" s="196"/>
      <c r="BD2146" s="257"/>
      <c r="BE2146" s="255"/>
      <c r="BF2146" s="255"/>
      <c r="BG2146" s="255"/>
      <c r="BH2146" s="196"/>
    </row>
    <row r="2147" spans="55:60" ht="6" customHeight="1">
      <c r="BC2147" s="196"/>
      <c r="BD2147" s="257"/>
      <c r="BE2147" s="255"/>
      <c r="BF2147" s="255"/>
      <c r="BG2147" s="255"/>
      <c r="BH2147" s="196"/>
    </row>
    <row r="2148" spans="55:60" ht="6" customHeight="1">
      <c r="BC2148" s="196"/>
      <c r="BD2148" s="257"/>
      <c r="BE2148" s="255"/>
      <c r="BF2148" s="255"/>
      <c r="BG2148" s="255"/>
      <c r="BH2148" s="196"/>
    </row>
    <row r="2149" spans="55:60" ht="6" customHeight="1">
      <c r="BC2149" s="196"/>
      <c r="BD2149" s="257"/>
      <c r="BE2149" s="255"/>
      <c r="BF2149" s="255"/>
      <c r="BG2149" s="255"/>
      <c r="BH2149" s="196"/>
    </row>
    <row r="2150" spans="55:60" ht="6" customHeight="1">
      <c r="BC2150" s="196"/>
      <c r="BD2150" s="257"/>
      <c r="BE2150" s="255"/>
      <c r="BF2150" s="255"/>
      <c r="BG2150" s="255"/>
      <c r="BH2150" s="196"/>
    </row>
    <row r="2151" spans="55:60" ht="6" customHeight="1">
      <c r="BC2151" s="196"/>
      <c r="BD2151" s="257"/>
      <c r="BE2151" s="255"/>
      <c r="BF2151" s="255"/>
      <c r="BG2151" s="255"/>
      <c r="BH2151" s="196"/>
    </row>
    <row r="2152" spans="55:60" ht="6" customHeight="1">
      <c r="BC2152" s="196"/>
      <c r="BD2152" s="257"/>
      <c r="BE2152" s="255"/>
      <c r="BF2152" s="255"/>
      <c r="BG2152" s="255"/>
      <c r="BH2152" s="196"/>
    </row>
    <row r="2153" spans="55:60" ht="6" customHeight="1">
      <c r="BC2153" s="196"/>
      <c r="BD2153" s="257"/>
      <c r="BE2153" s="255"/>
      <c r="BF2153" s="255"/>
      <c r="BG2153" s="255"/>
      <c r="BH2153" s="196"/>
    </row>
    <row r="2154" spans="55:60" ht="6" customHeight="1">
      <c r="BC2154" s="196"/>
      <c r="BD2154" s="257"/>
      <c r="BE2154" s="255"/>
      <c r="BF2154" s="255"/>
      <c r="BG2154" s="255"/>
      <c r="BH2154" s="196"/>
    </row>
    <row r="2155" spans="55:60" ht="6" customHeight="1">
      <c r="BC2155" s="196"/>
      <c r="BD2155" s="257"/>
      <c r="BE2155" s="255"/>
      <c r="BF2155" s="255"/>
      <c r="BG2155" s="255"/>
      <c r="BH2155" s="196"/>
    </row>
    <row r="2156" spans="55:60" ht="6" customHeight="1">
      <c r="BC2156" s="196"/>
      <c r="BD2156" s="257"/>
      <c r="BE2156" s="255"/>
      <c r="BF2156" s="255"/>
      <c r="BG2156" s="255"/>
      <c r="BH2156" s="196"/>
    </row>
    <row r="2157" spans="55:60" ht="6" customHeight="1">
      <c r="BC2157" s="196"/>
      <c r="BD2157" s="257"/>
      <c r="BE2157" s="255"/>
      <c r="BF2157" s="255"/>
      <c r="BG2157" s="255"/>
      <c r="BH2157" s="196"/>
    </row>
    <row r="2158" spans="55:60" ht="6" customHeight="1">
      <c r="BC2158" s="196"/>
      <c r="BD2158" s="257"/>
      <c r="BE2158" s="255"/>
      <c r="BF2158" s="255"/>
      <c r="BG2158" s="255"/>
      <c r="BH2158" s="196"/>
    </row>
    <row r="2159" spans="55:60" ht="6" customHeight="1">
      <c r="BC2159" s="196"/>
      <c r="BD2159" s="257"/>
      <c r="BE2159" s="255"/>
      <c r="BF2159" s="255"/>
      <c r="BG2159" s="255"/>
      <c r="BH2159" s="196"/>
    </row>
    <row r="2160" spans="55:60" ht="6" customHeight="1">
      <c r="BC2160" s="196"/>
      <c r="BD2160" s="257"/>
      <c r="BE2160" s="255"/>
      <c r="BF2160" s="255"/>
      <c r="BG2160" s="255"/>
      <c r="BH2160" s="196"/>
    </row>
    <row r="2161" spans="55:60" ht="6" customHeight="1">
      <c r="BC2161" s="196"/>
      <c r="BD2161" s="257"/>
      <c r="BE2161" s="255"/>
      <c r="BF2161" s="255"/>
      <c r="BG2161" s="255"/>
      <c r="BH2161" s="196"/>
    </row>
    <row r="2162" spans="55:60" ht="6" customHeight="1">
      <c r="BC2162" s="196"/>
      <c r="BD2162" s="257"/>
      <c r="BE2162" s="255"/>
      <c r="BF2162" s="255"/>
      <c r="BG2162" s="255"/>
      <c r="BH2162" s="196"/>
    </row>
    <row r="2163" spans="55:60" ht="6" customHeight="1">
      <c r="BC2163" s="196"/>
      <c r="BD2163" s="257"/>
      <c r="BE2163" s="255"/>
      <c r="BF2163" s="255"/>
      <c r="BG2163" s="255"/>
      <c r="BH2163" s="196"/>
    </row>
    <row r="2164" spans="55:60" ht="6" customHeight="1">
      <c r="BC2164" s="196"/>
      <c r="BD2164" s="257"/>
      <c r="BE2164" s="255"/>
      <c r="BF2164" s="255"/>
      <c r="BG2164" s="255"/>
      <c r="BH2164" s="196"/>
    </row>
    <row r="2165" spans="55:60" ht="6" customHeight="1">
      <c r="BC2165" s="196"/>
      <c r="BD2165" s="257"/>
      <c r="BE2165" s="255"/>
      <c r="BF2165" s="255"/>
      <c r="BG2165" s="255"/>
      <c r="BH2165" s="196"/>
    </row>
    <row r="2166" spans="55:60" ht="6" customHeight="1">
      <c r="BC2166" s="196"/>
      <c r="BD2166" s="257"/>
      <c r="BE2166" s="255"/>
      <c r="BF2166" s="255"/>
      <c r="BG2166" s="255"/>
      <c r="BH2166" s="196"/>
    </row>
    <row r="2167" spans="55:60" ht="6" customHeight="1">
      <c r="BC2167" s="196"/>
      <c r="BD2167" s="257"/>
      <c r="BE2167" s="255"/>
      <c r="BF2167" s="255"/>
      <c r="BG2167" s="255"/>
      <c r="BH2167" s="196"/>
    </row>
    <row r="2168" spans="55:60" ht="6" customHeight="1">
      <c r="BC2168" s="196"/>
      <c r="BD2168" s="257"/>
      <c r="BE2168" s="255"/>
      <c r="BF2168" s="255"/>
      <c r="BG2168" s="255"/>
      <c r="BH2168" s="196"/>
    </row>
    <row r="2169" spans="55:60" ht="6" customHeight="1">
      <c r="BC2169" s="196"/>
      <c r="BD2169" s="257"/>
      <c r="BE2169" s="255"/>
      <c r="BF2169" s="255"/>
      <c r="BG2169" s="255"/>
      <c r="BH2169" s="196"/>
    </row>
    <row r="2170" spans="55:60" ht="6" customHeight="1">
      <c r="BC2170" s="196"/>
      <c r="BD2170" s="257"/>
      <c r="BE2170" s="255"/>
      <c r="BF2170" s="255"/>
      <c r="BG2170" s="255"/>
      <c r="BH2170" s="196"/>
    </row>
    <row r="2171" spans="55:60" ht="6" customHeight="1">
      <c r="BC2171" s="196"/>
      <c r="BD2171" s="257"/>
      <c r="BE2171" s="255"/>
      <c r="BF2171" s="255"/>
      <c r="BG2171" s="255"/>
      <c r="BH2171" s="196"/>
    </row>
    <row r="2172" spans="55:60" ht="6" customHeight="1">
      <c r="BC2172" s="196"/>
      <c r="BD2172" s="257"/>
      <c r="BE2172" s="255"/>
      <c r="BF2172" s="255"/>
      <c r="BG2172" s="255"/>
      <c r="BH2172" s="196"/>
    </row>
    <row r="2173" spans="55:60" ht="6" customHeight="1">
      <c r="BC2173" s="196"/>
      <c r="BD2173" s="257"/>
      <c r="BE2173" s="255"/>
      <c r="BF2173" s="255"/>
      <c r="BG2173" s="255"/>
      <c r="BH2173" s="196"/>
    </row>
    <row r="2174" spans="55:60" ht="6" customHeight="1">
      <c r="BC2174" s="196"/>
      <c r="BD2174" s="257"/>
      <c r="BE2174" s="255"/>
      <c r="BF2174" s="255"/>
      <c r="BG2174" s="255"/>
      <c r="BH2174" s="196"/>
    </row>
    <row r="2175" spans="55:60" ht="6" customHeight="1">
      <c r="BC2175" s="196"/>
      <c r="BD2175" s="257"/>
      <c r="BE2175" s="255"/>
      <c r="BF2175" s="255"/>
      <c r="BG2175" s="255"/>
      <c r="BH2175" s="196"/>
    </row>
    <row r="2176" spans="55:60" ht="6" customHeight="1">
      <c r="BC2176" s="196"/>
      <c r="BD2176" s="257"/>
      <c r="BE2176" s="255"/>
      <c r="BF2176" s="255"/>
      <c r="BG2176" s="255"/>
      <c r="BH2176" s="196"/>
    </row>
    <row r="2177" spans="55:60" ht="6" customHeight="1">
      <c r="BC2177" s="196"/>
      <c r="BD2177" s="257"/>
      <c r="BE2177" s="255"/>
      <c r="BF2177" s="255"/>
      <c r="BG2177" s="255"/>
      <c r="BH2177" s="196"/>
    </row>
    <row r="2178" spans="55:60" ht="6" customHeight="1">
      <c r="BC2178" s="196"/>
      <c r="BD2178" s="257"/>
      <c r="BE2178" s="255"/>
      <c r="BF2178" s="255"/>
      <c r="BG2178" s="255"/>
      <c r="BH2178" s="196"/>
    </row>
    <row r="2179" spans="55:60" ht="6" customHeight="1">
      <c r="BC2179" s="196"/>
      <c r="BD2179" s="257"/>
      <c r="BE2179" s="255"/>
      <c r="BF2179" s="255"/>
      <c r="BG2179" s="255"/>
      <c r="BH2179" s="196"/>
    </row>
    <row r="2180" spans="55:60" ht="6" customHeight="1">
      <c r="BC2180" s="196"/>
      <c r="BD2180" s="257"/>
      <c r="BE2180" s="255"/>
      <c r="BF2180" s="255"/>
      <c r="BG2180" s="255"/>
      <c r="BH2180" s="196"/>
    </row>
    <row r="2181" spans="55:60" ht="6" customHeight="1">
      <c r="BC2181" s="196"/>
      <c r="BD2181" s="257"/>
      <c r="BE2181" s="255"/>
      <c r="BF2181" s="255"/>
      <c r="BG2181" s="255"/>
      <c r="BH2181" s="196"/>
    </row>
    <row r="2182" spans="55:60" ht="6" customHeight="1">
      <c r="BC2182" s="196"/>
      <c r="BD2182" s="257"/>
      <c r="BE2182" s="255"/>
      <c r="BF2182" s="255"/>
      <c r="BG2182" s="255"/>
      <c r="BH2182" s="196"/>
    </row>
    <row r="2183" spans="55:60" ht="6" customHeight="1">
      <c r="BC2183" s="196"/>
      <c r="BD2183" s="257"/>
      <c r="BE2183" s="255"/>
      <c r="BF2183" s="255"/>
      <c r="BG2183" s="255"/>
      <c r="BH2183" s="196"/>
    </row>
    <row r="2184" spans="55:60" ht="6" customHeight="1">
      <c r="BC2184" s="196"/>
      <c r="BD2184" s="257"/>
      <c r="BE2184" s="255"/>
      <c r="BF2184" s="255"/>
      <c r="BG2184" s="255"/>
      <c r="BH2184" s="196"/>
    </row>
    <row r="2185" spans="55:60" ht="6" customHeight="1">
      <c r="BC2185" s="196"/>
      <c r="BD2185" s="257"/>
      <c r="BE2185" s="255"/>
      <c r="BF2185" s="255"/>
      <c r="BG2185" s="255"/>
      <c r="BH2185" s="196"/>
    </row>
    <row r="2186" spans="55:60" ht="6" customHeight="1">
      <c r="BC2186" s="196"/>
      <c r="BD2186" s="257"/>
      <c r="BE2186" s="255"/>
      <c r="BF2186" s="255"/>
      <c r="BG2186" s="255"/>
      <c r="BH2186" s="196"/>
    </row>
    <row r="2187" spans="55:60" ht="6" customHeight="1">
      <c r="BC2187" s="196"/>
      <c r="BD2187" s="257"/>
      <c r="BE2187" s="255"/>
      <c r="BF2187" s="255"/>
      <c r="BG2187" s="255"/>
      <c r="BH2187" s="196"/>
    </row>
    <row r="2188" spans="55:60" ht="6" customHeight="1">
      <c r="BC2188" s="196"/>
      <c r="BD2188" s="257"/>
      <c r="BE2188" s="255"/>
      <c r="BF2188" s="255"/>
      <c r="BG2188" s="255"/>
      <c r="BH2188" s="196"/>
    </row>
    <row r="2189" spans="55:60" ht="6" customHeight="1">
      <c r="BC2189" s="196"/>
      <c r="BD2189" s="257"/>
      <c r="BE2189" s="255"/>
      <c r="BF2189" s="255"/>
      <c r="BG2189" s="255"/>
      <c r="BH2189" s="196"/>
    </row>
    <row r="2190" spans="55:60" ht="6" customHeight="1">
      <c r="BC2190" s="196"/>
      <c r="BD2190" s="257"/>
      <c r="BE2190" s="255"/>
      <c r="BF2190" s="255"/>
      <c r="BG2190" s="255"/>
      <c r="BH2190" s="196"/>
    </row>
    <row r="2191" spans="55:60" ht="6" customHeight="1">
      <c r="BC2191" s="196"/>
      <c r="BD2191" s="257"/>
      <c r="BE2191" s="255"/>
      <c r="BF2191" s="255"/>
      <c r="BG2191" s="255"/>
      <c r="BH2191" s="196"/>
    </row>
    <row r="2192" spans="55:60" ht="6" customHeight="1">
      <c r="BC2192" s="196"/>
      <c r="BD2192" s="257"/>
      <c r="BE2192" s="255"/>
      <c r="BF2192" s="255"/>
      <c r="BG2192" s="255"/>
      <c r="BH2192" s="196"/>
    </row>
    <row r="2193" spans="55:60" ht="6" customHeight="1">
      <c r="BC2193" s="196"/>
      <c r="BD2193" s="257"/>
      <c r="BE2193" s="255"/>
      <c r="BF2193" s="255"/>
      <c r="BG2193" s="255"/>
      <c r="BH2193" s="196"/>
    </row>
    <row r="2194" spans="55:60" ht="6" customHeight="1">
      <c r="BC2194" s="196"/>
      <c r="BD2194" s="257"/>
      <c r="BE2194" s="255"/>
      <c r="BF2194" s="255"/>
      <c r="BG2194" s="255"/>
      <c r="BH2194" s="196"/>
    </row>
    <row r="2195" spans="55:60" ht="6" customHeight="1">
      <c r="BC2195" s="196"/>
      <c r="BD2195" s="257"/>
      <c r="BE2195" s="255"/>
      <c r="BF2195" s="255"/>
      <c r="BG2195" s="255"/>
      <c r="BH2195" s="196"/>
    </row>
    <row r="2196" spans="55:60" ht="6" customHeight="1">
      <c r="BC2196" s="196"/>
      <c r="BD2196" s="257"/>
      <c r="BE2196" s="255"/>
      <c r="BF2196" s="255"/>
      <c r="BG2196" s="255"/>
      <c r="BH2196" s="196"/>
    </row>
    <row r="2197" spans="55:60" ht="6" customHeight="1">
      <c r="BC2197" s="196"/>
      <c r="BD2197" s="257"/>
      <c r="BE2197" s="255"/>
      <c r="BF2197" s="255"/>
      <c r="BG2197" s="255"/>
      <c r="BH2197" s="196"/>
    </row>
    <row r="2198" spans="55:60" ht="6" customHeight="1">
      <c r="BC2198" s="196"/>
      <c r="BD2198" s="257"/>
      <c r="BE2198" s="255"/>
      <c r="BF2198" s="255"/>
      <c r="BG2198" s="255"/>
      <c r="BH2198" s="196"/>
    </row>
    <row r="2199" spans="55:60" ht="6" customHeight="1">
      <c r="BC2199" s="196"/>
      <c r="BD2199" s="257"/>
      <c r="BE2199" s="255"/>
      <c r="BF2199" s="255"/>
      <c r="BG2199" s="255"/>
      <c r="BH2199" s="196"/>
    </row>
    <row r="2200" spans="55:60" ht="6" customHeight="1">
      <c r="BC2200" s="196"/>
      <c r="BD2200" s="257"/>
      <c r="BE2200" s="255"/>
      <c r="BF2200" s="255"/>
      <c r="BG2200" s="255"/>
      <c r="BH2200" s="196"/>
    </row>
    <row r="2201" spans="55:60" ht="6" customHeight="1">
      <c r="BC2201" s="196"/>
      <c r="BD2201" s="257"/>
      <c r="BE2201" s="255"/>
      <c r="BF2201" s="255"/>
      <c r="BG2201" s="255"/>
      <c r="BH2201" s="196"/>
    </row>
    <row r="2202" spans="55:60" ht="6" customHeight="1">
      <c r="BC2202" s="196"/>
      <c r="BD2202" s="257"/>
      <c r="BE2202" s="255"/>
      <c r="BF2202" s="255"/>
      <c r="BG2202" s="255"/>
      <c r="BH2202" s="196"/>
    </row>
    <row r="2203" spans="55:60" ht="6" customHeight="1">
      <c r="BC2203" s="196"/>
      <c r="BD2203" s="257"/>
      <c r="BE2203" s="255"/>
      <c r="BF2203" s="255"/>
      <c r="BG2203" s="255"/>
      <c r="BH2203" s="196"/>
    </row>
    <row r="2204" spans="55:60" ht="6" customHeight="1">
      <c r="BC2204" s="196"/>
      <c r="BD2204" s="257"/>
      <c r="BE2204" s="255"/>
      <c r="BF2204" s="255"/>
      <c r="BG2204" s="255"/>
      <c r="BH2204" s="196"/>
    </row>
    <row r="2205" spans="55:60" ht="6" customHeight="1">
      <c r="BC2205" s="196"/>
      <c r="BD2205" s="257"/>
      <c r="BE2205" s="255"/>
      <c r="BF2205" s="255"/>
      <c r="BG2205" s="255"/>
      <c r="BH2205" s="196"/>
    </row>
    <row r="2206" spans="55:60" ht="6" customHeight="1">
      <c r="BC2206" s="196"/>
      <c r="BD2206" s="257"/>
      <c r="BE2206" s="255"/>
      <c r="BF2206" s="255"/>
      <c r="BG2206" s="255"/>
      <c r="BH2206" s="196"/>
    </row>
    <row r="2207" spans="55:60" ht="6" customHeight="1">
      <c r="BC2207" s="196"/>
      <c r="BD2207" s="257"/>
      <c r="BE2207" s="255"/>
      <c r="BF2207" s="255"/>
      <c r="BG2207" s="255"/>
      <c r="BH2207" s="196"/>
    </row>
    <row r="2208" spans="55:60" ht="6" customHeight="1">
      <c r="BC2208" s="196"/>
      <c r="BD2208" s="257"/>
      <c r="BE2208" s="255"/>
      <c r="BF2208" s="255"/>
      <c r="BG2208" s="255"/>
      <c r="BH2208" s="196"/>
    </row>
    <row r="2209" spans="55:60" ht="6" customHeight="1">
      <c r="BC2209" s="196"/>
      <c r="BD2209" s="257"/>
      <c r="BE2209" s="255"/>
      <c r="BF2209" s="255"/>
      <c r="BG2209" s="255"/>
      <c r="BH2209" s="196"/>
    </row>
    <row r="2210" spans="55:60" ht="6" customHeight="1">
      <c r="BC2210" s="196"/>
      <c r="BD2210" s="257"/>
      <c r="BE2210" s="255"/>
      <c r="BF2210" s="255"/>
      <c r="BG2210" s="255"/>
      <c r="BH2210" s="196"/>
    </row>
    <row r="2211" spans="55:60" ht="6" customHeight="1">
      <c r="BC2211" s="196"/>
      <c r="BD2211" s="257"/>
      <c r="BE2211" s="255"/>
      <c r="BF2211" s="255"/>
      <c r="BG2211" s="255"/>
      <c r="BH2211" s="196"/>
    </row>
    <row r="2212" spans="55:60" ht="6" customHeight="1">
      <c r="BC2212" s="196"/>
      <c r="BD2212" s="257"/>
      <c r="BE2212" s="255"/>
      <c r="BF2212" s="255"/>
      <c r="BG2212" s="255"/>
      <c r="BH2212" s="196"/>
    </row>
    <row r="2213" spans="55:60" ht="6" customHeight="1">
      <c r="BC2213" s="196"/>
      <c r="BD2213" s="257"/>
      <c r="BE2213" s="255"/>
      <c r="BF2213" s="255"/>
      <c r="BG2213" s="255"/>
      <c r="BH2213" s="196"/>
    </row>
    <row r="2214" spans="55:60" ht="6" customHeight="1">
      <c r="BC2214" s="196"/>
      <c r="BD2214" s="257"/>
      <c r="BE2214" s="255"/>
      <c r="BF2214" s="255"/>
      <c r="BG2214" s="255"/>
      <c r="BH2214" s="196"/>
    </row>
    <row r="2215" spans="55:60" ht="6" customHeight="1">
      <c r="BC2215" s="196"/>
      <c r="BD2215" s="257"/>
      <c r="BE2215" s="255"/>
      <c r="BF2215" s="255"/>
      <c r="BG2215" s="255"/>
      <c r="BH2215" s="196"/>
    </row>
    <row r="2216" spans="55:60" ht="6" customHeight="1">
      <c r="BC2216" s="196"/>
      <c r="BD2216" s="257"/>
      <c r="BE2216" s="255"/>
      <c r="BF2216" s="255"/>
      <c r="BG2216" s="255"/>
      <c r="BH2216" s="196"/>
    </row>
    <row r="2217" spans="55:60" ht="6" customHeight="1">
      <c r="BC2217" s="196"/>
      <c r="BD2217" s="257"/>
      <c r="BE2217" s="255"/>
      <c r="BF2217" s="255"/>
      <c r="BG2217" s="255"/>
      <c r="BH2217" s="196"/>
    </row>
    <row r="2218" spans="55:60" ht="6" customHeight="1">
      <c r="BC2218" s="196"/>
      <c r="BD2218" s="257"/>
      <c r="BE2218" s="255"/>
      <c r="BF2218" s="255"/>
      <c r="BG2218" s="255"/>
      <c r="BH2218" s="196"/>
    </row>
    <row r="2219" spans="55:60" ht="6" customHeight="1">
      <c r="BC2219" s="196"/>
      <c r="BD2219" s="257"/>
      <c r="BE2219" s="255"/>
      <c r="BF2219" s="255"/>
      <c r="BG2219" s="255"/>
      <c r="BH2219" s="196"/>
    </row>
    <row r="2220" spans="55:60" ht="6" customHeight="1">
      <c r="BC2220" s="196"/>
      <c r="BD2220" s="257"/>
      <c r="BE2220" s="255"/>
      <c r="BF2220" s="255"/>
      <c r="BG2220" s="255"/>
      <c r="BH2220" s="196"/>
    </row>
    <row r="2221" spans="55:60" ht="6" customHeight="1">
      <c r="BC2221" s="196"/>
      <c r="BD2221" s="257"/>
      <c r="BE2221" s="255"/>
      <c r="BF2221" s="255"/>
      <c r="BG2221" s="255"/>
      <c r="BH2221" s="196"/>
    </row>
    <row r="2222" spans="55:60" ht="6" customHeight="1">
      <c r="BC2222" s="196"/>
      <c r="BD2222" s="257"/>
      <c r="BE2222" s="255"/>
      <c r="BF2222" s="255"/>
      <c r="BG2222" s="255"/>
      <c r="BH2222" s="196"/>
    </row>
    <row r="2223" spans="55:60" ht="6" customHeight="1">
      <c r="BC2223" s="196"/>
      <c r="BD2223" s="257"/>
      <c r="BE2223" s="255"/>
      <c r="BF2223" s="255"/>
      <c r="BG2223" s="255"/>
      <c r="BH2223" s="196"/>
    </row>
    <row r="2224" spans="55:60" ht="6" customHeight="1">
      <c r="BC2224" s="196"/>
      <c r="BD2224" s="257"/>
      <c r="BE2224" s="255"/>
      <c r="BF2224" s="255"/>
      <c r="BG2224" s="255"/>
      <c r="BH2224" s="196"/>
    </row>
    <row r="2225" spans="55:60" ht="6" customHeight="1">
      <c r="BC2225" s="196"/>
      <c r="BD2225" s="257"/>
      <c r="BE2225" s="255"/>
      <c r="BF2225" s="255"/>
      <c r="BG2225" s="255"/>
      <c r="BH2225" s="196"/>
    </row>
    <row r="2226" spans="55:60" ht="6" customHeight="1">
      <c r="BC2226" s="196"/>
      <c r="BD2226" s="257"/>
      <c r="BE2226" s="255"/>
      <c r="BF2226" s="255"/>
      <c r="BG2226" s="255"/>
      <c r="BH2226" s="196"/>
    </row>
    <row r="2227" spans="55:60" ht="6" customHeight="1">
      <c r="BC2227" s="196"/>
      <c r="BD2227" s="257"/>
      <c r="BE2227" s="255"/>
      <c r="BF2227" s="255"/>
      <c r="BG2227" s="255"/>
      <c r="BH2227" s="196"/>
    </row>
    <row r="2228" spans="55:60" ht="6" customHeight="1">
      <c r="BC2228" s="196"/>
      <c r="BD2228" s="257"/>
      <c r="BE2228" s="255"/>
      <c r="BF2228" s="255"/>
      <c r="BG2228" s="255"/>
      <c r="BH2228" s="196"/>
    </row>
    <row r="2229" spans="55:60" ht="6" customHeight="1">
      <c r="BC2229" s="196"/>
      <c r="BD2229" s="257"/>
      <c r="BE2229" s="255"/>
      <c r="BF2229" s="255"/>
      <c r="BG2229" s="255"/>
      <c r="BH2229" s="196"/>
    </row>
    <row r="2230" spans="55:60" ht="6" customHeight="1">
      <c r="BC2230" s="196"/>
      <c r="BD2230" s="257"/>
      <c r="BE2230" s="255"/>
      <c r="BF2230" s="255"/>
      <c r="BG2230" s="255"/>
      <c r="BH2230" s="196"/>
    </row>
    <row r="2231" spans="55:60" ht="6" customHeight="1">
      <c r="BC2231" s="196"/>
      <c r="BD2231" s="257"/>
      <c r="BE2231" s="255"/>
      <c r="BF2231" s="255"/>
      <c r="BG2231" s="255"/>
      <c r="BH2231" s="196"/>
    </row>
    <row r="2232" spans="55:60" ht="6" customHeight="1">
      <c r="BC2232" s="196"/>
      <c r="BD2232" s="257"/>
      <c r="BE2232" s="255"/>
      <c r="BF2232" s="255"/>
      <c r="BG2232" s="255"/>
      <c r="BH2232" s="196"/>
    </row>
    <row r="2233" spans="55:60" ht="6" customHeight="1">
      <c r="BC2233" s="196"/>
      <c r="BD2233" s="257"/>
      <c r="BE2233" s="255"/>
      <c r="BF2233" s="255"/>
      <c r="BG2233" s="255"/>
      <c r="BH2233" s="196"/>
    </row>
    <row r="2234" spans="55:60" ht="6" customHeight="1">
      <c r="BC2234" s="196"/>
      <c r="BD2234" s="257"/>
      <c r="BE2234" s="255"/>
      <c r="BF2234" s="255"/>
      <c r="BG2234" s="255"/>
      <c r="BH2234" s="196"/>
    </row>
    <row r="2235" spans="55:60" ht="6" customHeight="1">
      <c r="BC2235" s="196"/>
      <c r="BD2235" s="257"/>
      <c r="BE2235" s="255"/>
      <c r="BF2235" s="255"/>
      <c r="BG2235" s="255"/>
      <c r="BH2235" s="196"/>
    </row>
    <row r="2236" spans="55:60" ht="6" customHeight="1">
      <c r="BC2236" s="196"/>
      <c r="BD2236" s="257"/>
      <c r="BE2236" s="255"/>
      <c r="BF2236" s="255"/>
      <c r="BG2236" s="255"/>
      <c r="BH2236" s="196"/>
    </row>
    <row r="2237" spans="55:60" ht="6" customHeight="1">
      <c r="BC2237" s="196"/>
      <c r="BD2237" s="257"/>
      <c r="BE2237" s="255"/>
      <c r="BF2237" s="255"/>
      <c r="BG2237" s="255"/>
      <c r="BH2237" s="196"/>
    </row>
    <row r="2238" spans="55:60" ht="6" customHeight="1">
      <c r="BC2238" s="196"/>
      <c r="BD2238" s="257"/>
      <c r="BE2238" s="255"/>
      <c r="BF2238" s="255"/>
      <c r="BG2238" s="255"/>
      <c r="BH2238" s="196"/>
    </row>
    <row r="2239" spans="55:60" ht="6" customHeight="1">
      <c r="BC2239" s="196"/>
      <c r="BD2239" s="257"/>
      <c r="BE2239" s="255"/>
      <c r="BF2239" s="255"/>
      <c r="BG2239" s="255"/>
      <c r="BH2239" s="196"/>
    </row>
    <row r="2240" spans="55:60" ht="6" customHeight="1">
      <c r="BC2240" s="196"/>
      <c r="BD2240" s="257"/>
      <c r="BE2240" s="255"/>
      <c r="BF2240" s="255"/>
      <c r="BG2240" s="255"/>
      <c r="BH2240" s="196"/>
    </row>
    <row r="2241" spans="55:60" ht="6" customHeight="1">
      <c r="BC2241" s="196"/>
      <c r="BD2241" s="257"/>
      <c r="BE2241" s="255"/>
      <c r="BF2241" s="255"/>
      <c r="BG2241" s="255"/>
      <c r="BH2241" s="196"/>
    </row>
    <row r="2242" spans="55:60" ht="6" customHeight="1">
      <c r="BC2242" s="196"/>
      <c r="BD2242" s="257"/>
      <c r="BE2242" s="255"/>
      <c r="BF2242" s="255"/>
      <c r="BG2242" s="255"/>
      <c r="BH2242" s="196"/>
    </row>
    <row r="2243" spans="55:60" ht="6" customHeight="1">
      <c r="BC2243" s="196"/>
      <c r="BD2243" s="257"/>
      <c r="BE2243" s="255"/>
      <c r="BF2243" s="255"/>
      <c r="BG2243" s="255"/>
      <c r="BH2243" s="196"/>
    </row>
    <row r="2244" spans="55:60" ht="6" customHeight="1">
      <c r="BC2244" s="196"/>
      <c r="BD2244" s="257"/>
      <c r="BE2244" s="255"/>
      <c r="BF2244" s="255"/>
      <c r="BG2244" s="255"/>
      <c r="BH2244" s="196"/>
    </row>
    <row r="2245" spans="55:60" ht="6" customHeight="1">
      <c r="BC2245" s="196"/>
      <c r="BD2245" s="257"/>
      <c r="BE2245" s="255"/>
      <c r="BF2245" s="255"/>
      <c r="BG2245" s="255"/>
      <c r="BH2245" s="196"/>
    </row>
    <row r="2246" spans="55:60" ht="6" customHeight="1">
      <c r="BC2246" s="196"/>
      <c r="BD2246" s="257"/>
      <c r="BE2246" s="255"/>
      <c r="BF2246" s="255"/>
      <c r="BG2246" s="255"/>
      <c r="BH2246" s="196"/>
    </row>
    <row r="2247" spans="55:60" ht="6" customHeight="1">
      <c r="BC2247" s="196"/>
      <c r="BD2247" s="257"/>
      <c r="BE2247" s="255"/>
      <c r="BF2247" s="255"/>
      <c r="BG2247" s="255"/>
      <c r="BH2247" s="196"/>
    </row>
    <row r="2248" spans="55:60" ht="6" customHeight="1">
      <c r="BC2248" s="196"/>
      <c r="BD2248" s="257"/>
      <c r="BE2248" s="255"/>
      <c r="BF2248" s="255"/>
      <c r="BG2248" s="255"/>
      <c r="BH2248" s="196"/>
    </row>
    <row r="2249" spans="55:60" ht="6" customHeight="1">
      <c r="BC2249" s="196"/>
      <c r="BD2249" s="257"/>
      <c r="BE2249" s="255"/>
      <c r="BF2249" s="255"/>
      <c r="BG2249" s="255"/>
      <c r="BH2249" s="196"/>
    </row>
    <row r="2250" spans="55:60" ht="6" customHeight="1">
      <c r="BC2250" s="196"/>
      <c r="BD2250" s="257"/>
      <c r="BE2250" s="255"/>
      <c r="BF2250" s="255"/>
      <c r="BG2250" s="255"/>
      <c r="BH2250" s="196"/>
    </row>
    <row r="2251" spans="55:60" ht="6" customHeight="1">
      <c r="BC2251" s="196"/>
      <c r="BD2251" s="257"/>
      <c r="BE2251" s="255"/>
      <c r="BF2251" s="255"/>
      <c r="BG2251" s="255"/>
      <c r="BH2251" s="196"/>
    </row>
    <row r="2252" spans="55:60" ht="6" customHeight="1">
      <c r="BC2252" s="196"/>
      <c r="BD2252" s="257"/>
      <c r="BE2252" s="255"/>
      <c r="BF2252" s="255"/>
      <c r="BG2252" s="255"/>
      <c r="BH2252" s="196"/>
    </row>
    <row r="2253" spans="55:60" ht="6" customHeight="1">
      <c r="BC2253" s="196"/>
      <c r="BD2253" s="257"/>
      <c r="BE2253" s="255"/>
      <c r="BF2253" s="255"/>
      <c r="BG2253" s="255"/>
      <c r="BH2253" s="196"/>
    </row>
    <row r="2254" spans="55:60" ht="6" customHeight="1">
      <c r="BC2254" s="196"/>
      <c r="BD2254" s="257"/>
      <c r="BE2254" s="255"/>
      <c r="BF2254" s="255"/>
      <c r="BG2254" s="255"/>
      <c r="BH2254" s="196"/>
    </row>
    <row r="2255" spans="55:60" ht="6" customHeight="1">
      <c r="BC2255" s="196"/>
      <c r="BD2255" s="257"/>
      <c r="BE2255" s="255"/>
      <c r="BF2255" s="255"/>
      <c r="BG2255" s="255"/>
      <c r="BH2255" s="196"/>
    </row>
    <row r="2256" spans="55:60" ht="6" customHeight="1">
      <c r="BC2256" s="196"/>
      <c r="BD2256" s="257"/>
      <c r="BE2256" s="255"/>
      <c r="BF2256" s="255"/>
      <c r="BG2256" s="255"/>
      <c r="BH2256" s="196"/>
    </row>
    <row r="2257" spans="55:60" ht="6" customHeight="1">
      <c r="BC2257" s="196"/>
      <c r="BD2257" s="257"/>
      <c r="BE2257" s="255"/>
      <c r="BF2257" s="255"/>
      <c r="BG2257" s="255"/>
      <c r="BH2257" s="196"/>
    </row>
    <row r="2258" spans="55:60" ht="6" customHeight="1">
      <c r="BC2258" s="196"/>
      <c r="BD2258" s="257"/>
      <c r="BE2258" s="255"/>
      <c r="BF2258" s="255"/>
      <c r="BG2258" s="255"/>
      <c r="BH2258" s="196"/>
    </row>
    <row r="2259" spans="55:60" ht="6" customHeight="1">
      <c r="BC2259" s="196"/>
      <c r="BD2259" s="257"/>
      <c r="BE2259" s="255"/>
      <c r="BF2259" s="255"/>
      <c r="BG2259" s="255"/>
      <c r="BH2259" s="196"/>
    </row>
    <row r="2260" spans="55:60" ht="6" customHeight="1">
      <c r="BC2260" s="196"/>
      <c r="BD2260" s="257"/>
      <c r="BE2260" s="255"/>
      <c r="BF2260" s="255"/>
      <c r="BG2260" s="255"/>
      <c r="BH2260" s="196"/>
    </row>
    <row r="2261" spans="55:60" ht="6" customHeight="1">
      <c r="BC2261" s="196"/>
      <c r="BD2261" s="257"/>
      <c r="BE2261" s="255"/>
      <c r="BF2261" s="255"/>
      <c r="BG2261" s="255"/>
      <c r="BH2261" s="196"/>
    </row>
    <row r="2262" spans="55:60" ht="6" customHeight="1">
      <c r="BC2262" s="196"/>
      <c r="BD2262" s="257"/>
      <c r="BE2262" s="255"/>
      <c r="BF2262" s="255"/>
      <c r="BG2262" s="255"/>
      <c r="BH2262" s="196"/>
    </row>
    <row r="2263" spans="55:60" ht="6" customHeight="1">
      <c r="BC2263" s="196"/>
      <c r="BD2263" s="257"/>
      <c r="BE2263" s="255"/>
      <c r="BF2263" s="255"/>
      <c r="BG2263" s="255"/>
      <c r="BH2263" s="196"/>
    </row>
    <row r="2264" spans="55:60" ht="6" customHeight="1">
      <c r="BC2264" s="196"/>
      <c r="BD2264" s="257"/>
      <c r="BE2264" s="255"/>
      <c r="BF2264" s="255"/>
      <c r="BG2264" s="255"/>
      <c r="BH2264" s="196"/>
    </row>
    <row r="2265" spans="55:60" ht="6" customHeight="1">
      <c r="BC2265" s="196"/>
      <c r="BD2265" s="257"/>
      <c r="BE2265" s="255"/>
      <c r="BF2265" s="255"/>
      <c r="BG2265" s="255"/>
      <c r="BH2265" s="196"/>
    </row>
    <row r="2266" spans="55:60" ht="6" customHeight="1">
      <c r="BC2266" s="196"/>
      <c r="BD2266" s="257"/>
      <c r="BE2266" s="255"/>
      <c r="BF2266" s="255"/>
      <c r="BG2266" s="255"/>
      <c r="BH2266" s="196"/>
    </row>
    <row r="2267" spans="55:60" ht="6" customHeight="1">
      <c r="BC2267" s="196"/>
      <c r="BD2267" s="257"/>
      <c r="BE2267" s="255"/>
      <c r="BF2267" s="255"/>
      <c r="BG2267" s="255"/>
      <c r="BH2267" s="196"/>
    </row>
    <row r="2268" spans="55:60" ht="6" customHeight="1">
      <c r="BC2268" s="196"/>
      <c r="BD2268" s="257"/>
      <c r="BE2268" s="255"/>
      <c r="BF2268" s="255"/>
      <c r="BG2268" s="255"/>
      <c r="BH2268" s="196"/>
    </row>
    <row r="2269" spans="55:60" ht="6" customHeight="1">
      <c r="BC2269" s="196"/>
      <c r="BD2269" s="257"/>
      <c r="BE2269" s="255"/>
      <c r="BF2269" s="255"/>
      <c r="BG2269" s="255"/>
      <c r="BH2269" s="196"/>
    </row>
    <row r="2270" spans="55:60" ht="6" customHeight="1">
      <c r="BC2270" s="196"/>
      <c r="BD2270" s="257"/>
      <c r="BE2270" s="255"/>
      <c r="BF2270" s="255"/>
      <c r="BG2270" s="255"/>
      <c r="BH2270" s="196"/>
    </row>
    <row r="2271" spans="55:60" ht="6" customHeight="1">
      <c r="BC2271" s="196"/>
      <c r="BD2271" s="257"/>
      <c r="BE2271" s="255"/>
      <c r="BF2271" s="255"/>
      <c r="BG2271" s="255"/>
      <c r="BH2271" s="196"/>
    </row>
    <row r="2272" spans="55:60" ht="6" customHeight="1">
      <c r="BC2272" s="196"/>
      <c r="BD2272" s="257"/>
      <c r="BE2272" s="255"/>
      <c r="BF2272" s="255"/>
      <c r="BG2272" s="255"/>
      <c r="BH2272" s="196"/>
    </row>
    <row r="2273" spans="55:60" ht="6" customHeight="1">
      <c r="BC2273" s="196"/>
      <c r="BD2273" s="257"/>
      <c r="BE2273" s="255"/>
      <c r="BF2273" s="255"/>
      <c r="BG2273" s="255"/>
      <c r="BH2273" s="196"/>
    </row>
    <row r="2274" spans="55:60" ht="6" customHeight="1">
      <c r="BC2274" s="196"/>
      <c r="BD2274" s="257"/>
      <c r="BE2274" s="255"/>
      <c r="BF2274" s="255"/>
      <c r="BG2274" s="255"/>
      <c r="BH2274" s="196"/>
    </row>
    <row r="2275" spans="55:60" ht="6" customHeight="1">
      <c r="BC2275" s="196"/>
      <c r="BD2275" s="257"/>
      <c r="BE2275" s="255"/>
      <c r="BF2275" s="255"/>
      <c r="BG2275" s="255"/>
      <c r="BH2275" s="196"/>
    </row>
    <row r="2276" spans="55:60" ht="6" customHeight="1">
      <c r="BC2276" s="196"/>
      <c r="BD2276" s="257"/>
      <c r="BE2276" s="255"/>
      <c r="BF2276" s="255"/>
      <c r="BG2276" s="255"/>
      <c r="BH2276" s="196"/>
    </row>
    <row r="2277" spans="55:60" ht="6" customHeight="1">
      <c r="BC2277" s="196"/>
      <c r="BD2277" s="257"/>
      <c r="BE2277" s="255"/>
      <c r="BF2277" s="255"/>
      <c r="BG2277" s="255"/>
      <c r="BH2277" s="196"/>
    </row>
    <row r="2278" spans="55:60" ht="6" customHeight="1">
      <c r="BC2278" s="196"/>
      <c r="BD2278" s="257"/>
      <c r="BE2278" s="255"/>
      <c r="BF2278" s="255"/>
      <c r="BG2278" s="255"/>
      <c r="BH2278" s="196"/>
    </row>
    <row r="2279" spans="55:60" ht="6" customHeight="1">
      <c r="BC2279" s="196"/>
      <c r="BD2279" s="257"/>
      <c r="BE2279" s="255"/>
      <c r="BF2279" s="255"/>
      <c r="BG2279" s="255"/>
      <c r="BH2279" s="196"/>
    </row>
    <row r="2280" spans="55:60" ht="6" customHeight="1">
      <c r="BC2280" s="196"/>
      <c r="BD2280" s="257"/>
      <c r="BE2280" s="255"/>
      <c r="BF2280" s="255"/>
      <c r="BG2280" s="255"/>
      <c r="BH2280" s="196"/>
    </row>
    <row r="2281" spans="55:60" ht="6" customHeight="1">
      <c r="BC2281" s="196"/>
      <c r="BD2281" s="257"/>
      <c r="BE2281" s="255"/>
      <c r="BF2281" s="255"/>
      <c r="BG2281" s="255"/>
      <c r="BH2281" s="196"/>
    </row>
    <row r="2282" spans="55:60" ht="6" customHeight="1">
      <c r="BC2282" s="196"/>
      <c r="BD2282" s="257"/>
      <c r="BE2282" s="255"/>
      <c r="BF2282" s="255"/>
      <c r="BG2282" s="255"/>
      <c r="BH2282" s="196"/>
    </row>
    <row r="2283" spans="55:60" ht="6" customHeight="1">
      <c r="BC2283" s="196"/>
      <c r="BD2283" s="257"/>
      <c r="BE2283" s="255"/>
      <c r="BF2283" s="255"/>
      <c r="BG2283" s="255"/>
      <c r="BH2283" s="196"/>
    </row>
    <row r="2284" spans="55:60" ht="6" customHeight="1">
      <c r="BC2284" s="196"/>
      <c r="BD2284" s="257"/>
      <c r="BE2284" s="255"/>
      <c r="BF2284" s="255"/>
      <c r="BG2284" s="255"/>
      <c r="BH2284" s="196"/>
    </row>
    <row r="2285" spans="55:60" ht="6" customHeight="1">
      <c r="BC2285" s="196"/>
      <c r="BD2285" s="257"/>
      <c r="BE2285" s="255"/>
      <c r="BF2285" s="255"/>
      <c r="BG2285" s="255"/>
      <c r="BH2285" s="196"/>
    </row>
    <row r="2286" spans="55:60" ht="6" customHeight="1">
      <c r="BC2286" s="196"/>
      <c r="BD2286" s="257"/>
      <c r="BE2286" s="255"/>
      <c r="BF2286" s="255"/>
      <c r="BG2286" s="255"/>
      <c r="BH2286" s="196"/>
    </row>
    <row r="2287" spans="55:60" ht="6" customHeight="1">
      <c r="BC2287" s="196"/>
      <c r="BD2287" s="257"/>
      <c r="BE2287" s="255"/>
      <c r="BF2287" s="255"/>
      <c r="BG2287" s="255"/>
      <c r="BH2287" s="196"/>
    </row>
    <row r="2288" spans="55:60" ht="6" customHeight="1">
      <c r="BC2288" s="196"/>
      <c r="BD2288" s="257"/>
      <c r="BE2288" s="255"/>
      <c r="BF2288" s="255"/>
      <c r="BG2288" s="255"/>
      <c r="BH2288" s="196"/>
    </row>
    <row r="2289" spans="55:60" ht="6" customHeight="1">
      <c r="BC2289" s="196"/>
      <c r="BD2289" s="257"/>
      <c r="BE2289" s="255"/>
      <c r="BF2289" s="255"/>
      <c r="BG2289" s="255"/>
      <c r="BH2289" s="196"/>
    </row>
    <row r="2290" spans="55:60" ht="6" customHeight="1">
      <c r="BC2290" s="196"/>
      <c r="BD2290" s="257"/>
      <c r="BE2290" s="255"/>
      <c r="BF2290" s="255"/>
      <c r="BG2290" s="255"/>
      <c r="BH2290" s="196"/>
    </row>
    <row r="2291" spans="55:60" ht="6" customHeight="1">
      <c r="BC2291" s="196"/>
      <c r="BD2291" s="257"/>
      <c r="BE2291" s="255"/>
      <c r="BF2291" s="255"/>
      <c r="BG2291" s="255"/>
      <c r="BH2291" s="196"/>
    </row>
    <row r="2292" spans="55:60" ht="6" customHeight="1">
      <c r="BC2292" s="196"/>
      <c r="BD2292" s="257"/>
      <c r="BE2292" s="255"/>
      <c r="BF2292" s="255"/>
      <c r="BG2292" s="255"/>
      <c r="BH2292" s="196"/>
    </row>
    <row r="2293" spans="55:60" ht="6" customHeight="1">
      <c r="BC2293" s="196"/>
      <c r="BD2293" s="257"/>
      <c r="BE2293" s="255"/>
      <c r="BF2293" s="255"/>
      <c r="BG2293" s="255"/>
      <c r="BH2293" s="196"/>
    </row>
    <row r="2294" spans="55:60" ht="6" customHeight="1">
      <c r="BC2294" s="196"/>
      <c r="BD2294" s="257"/>
      <c r="BE2294" s="255"/>
      <c r="BF2294" s="255"/>
      <c r="BG2294" s="255"/>
      <c r="BH2294" s="196"/>
    </row>
    <row r="2295" spans="55:60" ht="6" customHeight="1">
      <c r="BC2295" s="196"/>
      <c r="BD2295" s="257"/>
      <c r="BE2295" s="255"/>
      <c r="BF2295" s="255"/>
      <c r="BG2295" s="255"/>
      <c r="BH2295" s="196"/>
    </row>
    <row r="2296" spans="55:60" ht="6" customHeight="1">
      <c r="BC2296" s="196"/>
      <c r="BD2296" s="257"/>
      <c r="BE2296" s="255"/>
      <c r="BF2296" s="255"/>
      <c r="BG2296" s="255"/>
      <c r="BH2296" s="196"/>
    </row>
    <row r="2297" spans="55:60" ht="6" customHeight="1">
      <c r="BC2297" s="196"/>
      <c r="BD2297" s="257"/>
      <c r="BE2297" s="255"/>
      <c r="BF2297" s="255"/>
      <c r="BG2297" s="255"/>
      <c r="BH2297" s="196"/>
    </row>
    <row r="2298" spans="55:60" ht="6" customHeight="1">
      <c r="BC2298" s="196"/>
      <c r="BD2298" s="257"/>
      <c r="BE2298" s="255"/>
      <c r="BF2298" s="255"/>
      <c r="BG2298" s="255"/>
      <c r="BH2298" s="196"/>
    </row>
    <row r="2299" spans="55:60" ht="6" customHeight="1">
      <c r="BC2299" s="196"/>
      <c r="BD2299" s="257"/>
      <c r="BE2299" s="255"/>
      <c r="BF2299" s="255"/>
      <c r="BG2299" s="255"/>
      <c r="BH2299" s="196"/>
    </row>
    <row r="2300" spans="55:60" ht="6" customHeight="1">
      <c r="BC2300" s="196"/>
      <c r="BD2300" s="257"/>
      <c r="BE2300" s="255"/>
      <c r="BF2300" s="255"/>
      <c r="BG2300" s="255"/>
      <c r="BH2300" s="196"/>
    </row>
    <row r="2301" spans="55:60" ht="6" customHeight="1">
      <c r="BC2301" s="196"/>
      <c r="BD2301" s="257"/>
      <c r="BE2301" s="255"/>
      <c r="BF2301" s="255"/>
      <c r="BG2301" s="255"/>
      <c r="BH2301" s="196"/>
    </row>
    <row r="2302" spans="55:60" ht="6" customHeight="1">
      <c r="BC2302" s="196"/>
      <c r="BD2302" s="257"/>
      <c r="BE2302" s="255"/>
      <c r="BF2302" s="255"/>
      <c r="BG2302" s="255"/>
      <c r="BH2302" s="196"/>
    </row>
    <row r="2303" spans="55:60" ht="6" customHeight="1">
      <c r="BC2303" s="196"/>
      <c r="BD2303" s="257"/>
      <c r="BE2303" s="255"/>
      <c r="BF2303" s="255"/>
      <c r="BG2303" s="255"/>
      <c r="BH2303" s="196"/>
    </row>
    <row r="2304" spans="55:60" ht="6" customHeight="1">
      <c r="BC2304" s="196"/>
      <c r="BD2304" s="257"/>
      <c r="BE2304" s="255"/>
      <c r="BF2304" s="255"/>
      <c r="BG2304" s="255"/>
      <c r="BH2304" s="196"/>
    </row>
    <row r="2305" spans="55:60" ht="6" customHeight="1">
      <c r="BC2305" s="196"/>
      <c r="BD2305" s="257"/>
      <c r="BE2305" s="255"/>
      <c r="BF2305" s="255"/>
      <c r="BG2305" s="255"/>
      <c r="BH2305" s="196"/>
    </row>
    <row r="2306" spans="55:60" ht="6" customHeight="1">
      <c r="BC2306" s="196"/>
      <c r="BD2306" s="257"/>
      <c r="BE2306" s="255"/>
      <c r="BF2306" s="255"/>
      <c r="BG2306" s="255"/>
      <c r="BH2306" s="196"/>
    </row>
    <row r="2307" spans="55:60" ht="6" customHeight="1">
      <c r="BC2307" s="196"/>
      <c r="BD2307" s="257"/>
      <c r="BE2307" s="255"/>
      <c r="BF2307" s="255"/>
      <c r="BG2307" s="255"/>
      <c r="BH2307" s="196"/>
    </row>
    <row r="2308" spans="55:60" ht="6" customHeight="1">
      <c r="BC2308" s="196"/>
      <c r="BD2308" s="257"/>
      <c r="BE2308" s="255"/>
      <c r="BF2308" s="255"/>
      <c r="BG2308" s="255"/>
      <c r="BH2308" s="196"/>
    </row>
    <row r="2309" spans="55:60" ht="6" customHeight="1">
      <c r="BC2309" s="196"/>
      <c r="BD2309" s="257"/>
      <c r="BE2309" s="255"/>
      <c r="BF2309" s="255"/>
      <c r="BG2309" s="255"/>
      <c r="BH2309" s="196"/>
    </row>
    <row r="2310" spans="55:60" ht="6" customHeight="1">
      <c r="BC2310" s="196"/>
      <c r="BD2310" s="257"/>
      <c r="BE2310" s="255"/>
      <c r="BF2310" s="255"/>
      <c r="BG2310" s="255"/>
      <c r="BH2310" s="196"/>
    </row>
    <row r="2311" spans="55:60" ht="6" customHeight="1">
      <c r="BC2311" s="196"/>
      <c r="BD2311" s="257"/>
      <c r="BE2311" s="255"/>
      <c r="BF2311" s="255"/>
      <c r="BG2311" s="255"/>
      <c r="BH2311" s="196"/>
    </row>
    <row r="2312" spans="55:60" ht="6" customHeight="1">
      <c r="BC2312" s="196"/>
      <c r="BD2312" s="257"/>
      <c r="BE2312" s="255"/>
      <c r="BF2312" s="255"/>
      <c r="BG2312" s="255"/>
      <c r="BH2312" s="196"/>
    </row>
    <row r="2313" spans="55:60" ht="6" customHeight="1">
      <c r="BC2313" s="196"/>
      <c r="BD2313" s="257"/>
      <c r="BE2313" s="255"/>
      <c r="BF2313" s="255"/>
      <c r="BG2313" s="255"/>
      <c r="BH2313" s="196"/>
    </row>
    <row r="2314" spans="55:60" ht="6" customHeight="1">
      <c r="BC2314" s="196"/>
      <c r="BD2314" s="257"/>
      <c r="BE2314" s="255"/>
      <c r="BF2314" s="255"/>
      <c r="BG2314" s="255"/>
      <c r="BH2314" s="196"/>
    </row>
    <row r="2315" spans="55:60" ht="6" customHeight="1">
      <c r="BC2315" s="196"/>
      <c r="BD2315" s="257"/>
      <c r="BE2315" s="255"/>
      <c r="BF2315" s="255"/>
      <c r="BG2315" s="255"/>
      <c r="BH2315" s="196"/>
    </row>
    <row r="2316" spans="55:60" ht="6" customHeight="1">
      <c r="BC2316" s="196"/>
      <c r="BD2316" s="257"/>
      <c r="BE2316" s="255"/>
      <c r="BF2316" s="255"/>
      <c r="BG2316" s="255"/>
      <c r="BH2316" s="196"/>
    </row>
    <row r="2317" spans="55:60" ht="6" customHeight="1">
      <c r="BC2317" s="196"/>
      <c r="BD2317" s="257"/>
      <c r="BE2317" s="255"/>
      <c r="BF2317" s="255"/>
      <c r="BG2317" s="255"/>
      <c r="BH2317" s="196"/>
    </row>
    <row r="2318" spans="55:60" ht="6" customHeight="1">
      <c r="BC2318" s="196"/>
      <c r="BD2318" s="257"/>
      <c r="BE2318" s="255"/>
      <c r="BF2318" s="255"/>
      <c r="BG2318" s="255"/>
      <c r="BH2318" s="196"/>
    </row>
    <row r="2319" spans="55:60" ht="6" customHeight="1">
      <c r="BC2319" s="196"/>
      <c r="BD2319" s="257"/>
      <c r="BE2319" s="255"/>
      <c r="BF2319" s="255"/>
      <c r="BG2319" s="255"/>
      <c r="BH2319" s="196"/>
    </row>
    <row r="2320" spans="55:60" ht="6" customHeight="1">
      <c r="BC2320" s="196"/>
      <c r="BD2320" s="257"/>
      <c r="BE2320" s="255"/>
      <c r="BF2320" s="255"/>
      <c r="BG2320" s="255"/>
      <c r="BH2320" s="196"/>
    </row>
    <row r="2321" spans="55:60" ht="6" customHeight="1">
      <c r="BC2321" s="196"/>
      <c r="BD2321" s="257"/>
      <c r="BE2321" s="255"/>
      <c r="BF2321" s="255"/>
      <c r="BG2321" s="255"/>
      <c r="BH2321" s="196"/>
    </row>
    <row r="2322" spans="55:60" ht="6" customHeight="1">
      <c r="BC2322" s="196"/>
      <c r="BD2322" s="257"/>
      <c r="BE2322" s="255"/>
      <c r="BF2322" s="255"/>
      <c r="BG2322" s="255"/>
      <c r="BH2322" s="196"/>
    </row>
    <row r="2323" spans="55:60" ht="6" customHeight="1">
      <c r="BC2323" s="196"/>
      <c r="BD2323" s="257"/>
      <c r="BE2323" s="255"/>
      <c r="BF2323" s="255"/>
      <c r="BG2323" s="255"/>
      <c r="BH2323" s="196"/>
    </row>
    <row r="2324" spans="55:60" ht="6" customHeight="1">
      <c r="BC2324" s="196"/>
      <c r="BD2324" s="257"/>
      <c r="BE2324" s="255"/>
      <c r="BF2324" s="255"/>
      <c r="BG2324" s="255"/>
      <c r="BH2324" s="196"/>
    </row>
    <row r="2325" spans="55:60" ht="6" customHeight="1">
      <c r="BC2325" s="196"/>
      <c r="BD2325" s="257"/>
      <c r="BE2325" s="255"/>
      <c r="BF2325" s="255"/>
      <c r="BG2325" s="255"/>
      <c r="BH2325" s="196"/>
    </row>
    <row r="2326" spans="55:60" ht="6" customHeight="1">
      <c r="BC2326" s="196"/>
      <c r="BD2326" s="257"/>
      <c r="BE2326" s="255"/>
      <c r="BF2326" s="255"/>
      <c r="BG2326" s="255"/>
      <c r="BH2326" s="196"/>
    </row>
    <row r="2327" spans="55:60" ht="6" customHeight="1">
      <c r="BC2327" s="196"/>
      <c r="BD2327" s="257"/>
      <c r="BE2327" s="255"/>
      <c r="BF2327" s="255"/>
      <c r="BG2327" s="255"/>
      <c r="BH2327" s="196"/>
    </row>
    <row r="2328" spans="55:60" ht="6" customHeight="1">
      <c r="BC2328" s="196"/>
      <c r="BD2328" s="257"/>
      <c r="BE2328" s="255"/>
      <c r="BF2328" s="255"/>
      <c r="BG2328" s="255"/>
      <c r="BH2328" s="196"/>
    </row>
    <row r="2329" spans="55:60" ht="6" customHeight="1">
      <c r="BC2329" s="196"/>
      <c r="BD2329" s="257"/>
      <c r="BE2329" s="255"/>
      <c r="BF2329" s="255"/>
      <c r="BG2329" s="255"/>
      <c r="BH2329" s="196"/>
    </row>
    <row r="2330" spans="55:60" ht="6" customHeight="1">
      <c r="BC2330" s="196"/>
      <c r="BD2330" s="257"/>
      <c r="BE2330" s="255"/>
      <c r="BF2330" s="255"/>
      <c r="BG2330" s="255"/>
      <c r="BH2330" s="196"/>
    </row>
    <row r="2331" spans="55:60" ht="6" customHeight="1">
      <c r="BC2331" s="196"/>
      <c r="BD2331" s="257"/>
      <c r="BE2331" s="255"/>
      <c r="BF2331" s="255"/>
      <c r="BG2331" s="255"/>
      <c r="BH2331" s="196"/>
    </row>
    <row r="2332" spans="55:60" ht="6" customHeight="1">
      <c r="BC2332" s="196"/>
      <c r="BD2332" s="257"/>
      <c r="BE2332" s="255"/>
      <c r="BF2332" s="255"/>
      <c r="BG2332" s="255"/>
      <c r="BH2332" s="196"/>
    </row>
    <row r="2333" spans="55:60" ht="6" customHeight="1">
      <c r="BC2333" s="196"/>
      <c r="BD2333" s="257"/>
      <c r="BE2333" s="255"/>
      <c r="BF2333" s="255"/>
      <c r="BG2333" s="255"/>
      <c r="BH2333" s="196"/>
    </row>
    <row r="2334" spans="55:60" ht="6" customHeight="1">
      <c r="BC2334" s="196"/>
      <c r="BD2334" s="257"/>
      <c r="BE2334" s="255"/>
      <c r="BF2334" s="255"/>
      <c r="BG2334" s="255"/>
      <c r="BH2334" s="196"/>
    </row>
    <row r="2335" spans="55:60" ht="6" customHeight="1">
      <c r="BC2335" s="196"/>
      <c r="BD2335" s="257"/>
      <c r="BE2335" s="255"/>
      <c r="BF2335" s="255"/>
      <c r="BG2335" s="255"/>
      <c r="BH2335" s="196"/>
    </row>
    <row r="2336" spans="55:60" ht="6" customHeight="1">
      <c r="BC2336" s="196"/>
      <c r="BD2336" s="257"/>
      <c r="BE2336" s="255"/>
      <c r="BF2336" s="255"/>
      <c r="BG2336" s="255"/>
      <c r="BH2336" s="196"/>
    </row>
    <row r="2337" spans="55:60" ht="6" customHeight="1">
      <c r="BC2337" s="196"/>
      <c r="BD2337" s="257"/>
      <c r="BE2337" s="255"/>
      <c r="BF2337" s="255"/>
      <c r="BG2337" s="255"/>
      <c r="BH2337" s="196"/>
    </row>
    <row r="2338" spans="55:60" ht="6" customHeight="1">
      <c r="BC2338" s="196"/>
      <c r="BD2338" s="257"/>
      <c r="BE2338" s="255"/>
      <c r="BF2338" s="255"/>
      <c r="BG2338" s="255"/>
      <c r="BH2338" s="196"/>
    </row>
    <row r="2339" spans="55:60" ht="6" customHeight="1">
      <c r="BC2339" s="196"/>
      <c r="BD2339" s="257"/>
      <c r="BE2339" s="255"/>
      <c r="BF2339" s="255"/>
      <c r="BG2339" s="255"/>
      <c r="BH2339" s="196"/>
    </row>
    <row r="2340" spans="55:60" ht="6" customHeight="1">
      <c r="BC2340" s="196"/>
      <c r="BD2340" s="257"/>
      <c r="BE2340" s="255"/>
      <c r="BF2340" s="255"/>
      <c r="BG2340" s="255"/>
      <c r="BH2340" s="196"/>
    </row>
    <row r="2341" spans="55:60" ht="6" customHeight="1">
      <c r="BC2341" s="196"/>
      <c r="BD2341" s="257"/>
      <c r="BE2341" s="255"/>
      <c r="BF2341" s="255"/>
      <c r="BG2341" s="255"/>
      <c r="BH2341" s="196"/>
    </row>
    <row r="2342" spans="55:60" ht="6" customHeight="1">
      <c r="BC2342" s="196"/>
      <c r="BD2342" s="257"/>
      <c r="BE2342" s="255"/>
      <c r="BF2342" s="255"/>
      <c r="BG2342" s="255"/>
      <c r="BH2342" s="196"/>
    </row>
    <row r="2343" spans="55:60" ht="6" customHeight="1">
      <c r="BC2343" s="196"/>
      <c r="BD2343" s="257"/>
      <c r="BE2343" s="255"/>
      <c r="BF2343" s="255"/>
      <c r="BG2343" s="255"/>
      <c r="BH2343" s="196"/>
    </row>
    <row r="2344" spans="55:60" ht="6" customHeight="1">
      <c r="BC2344" s="196"/>
      <c r="BD2344" s="257"/>
      <c r="BE2344" s="255"/>
      <c r="BF2344" s="255"/>
      <c r="BG2344" s="255"/>
      <c r="BH2344" s="196"/>
    </row>
    <row r="2345" spans="55:60" ht="6" customHeight="1">
      <c r="BC2345" s="196"/>
      <c r="BD2345" s="257"/>
      <c r="BE2345" s="255"/>
      <c r="BF2345" s="255"/>
      <c r="BG2345" s="255"/>
      <c r="BH2345" s="196"/>
    </row>
    <row r="2346" spans="55:60" ht="6" customHeight="1">
      <c r="BC2346" s="196"/>
      <c r="BD2346" s="257"/>
      <c r="BE2346" s="255"/>
      <c r="BF2346" s="255"/>
      <c r="BG2346" s="255"/>
      <c r="BH2346" s="196"/>
    </row>
    <row r="2347" spans="55:60" ht="6" customHeight="1">
      <c r="BC2347" s="196"/>
      <c r="BD2347" s="257"/>
      <c r="BE2347" s="255"/>
      <c r="BF2347" s="255"/>
      <c r="BG2347" s="255"/>
      <c r="BH2347" s="196"/>
    </row>
    <row r="2348" spans="55:60" ht="6" customHeight="1">
      <c r="BC2348" s="196"/>
      <c r="BD2348" s="257"/>
      <c r="BE2348" s="255"/>
      <c r="BF2348" s="255"/>
      <c r="BG2348" s="255"/>
      <c r="BH2348" s="196"/>
    </row>
    <row r="2349" spans="55:60" ht="6" customHeight="1">
      <c r="BC2349" s="196"/>
      <c r="BD2349" s="257"/>
      <c r="BE2349" s="255"/>
      <c r="BF2349" s="255"/>
      <c r="BG2349" s="255"/>
      <c r="BH2349" s="196"/>
    </row>
    <row r="2350" spans="55:60" ht="6" customHeight="1">
      <c r="BC2350" s="196"/>
      <c r="BD2350" s="257"/>
      <c r="BE2350" s="255"/>
      <c r="BF2350" s="255"/>
      <c r="BG2350" s="255"/>
      <c r="BH2350" s="196"/>
    </row>
    <row r="2351" spans="55:60" ht="6" customHeight="1">
      <c r="BC2351" s="196"/>
      <c r="BD2351" s="257"/>
      <c r="BE2351" s="255"/>
      <c r="BF2351" s="255"/>
      <c r="BG2351" s="255"/>
      <c r="BH2351" s="196"/>
    </row>
    <row r="2352" spans="55:60" ht="6" customHeight="1">
      <c r="BC2352" s="196"/>
      <c r="BD2352" s="257"/>
      <c r="BE2352" s="255"/>
      <c r="BF2352" s="255"/>
      <c r="BG2352" s="255"/>
      <c r="BH2352" s="196"/>
    </row>
    <row r="2353" spans="55:60" ht="6" customHeight="1">
      <c r="BC2353" s="196"/>
      <c r="BD2353" s="257"/>
      <c r="BE2353" s="255"/>
      <c r="BF2353" s="255"/>
      <c r="BG2353" s="255"/>
      <c r="BH2353" s="196"/>
    </row>
    <row r="2354" spans="55:60" ht="6" customHeight="1">
      <c r="BC2354" s="196"/>
      <c r="BD2354" s="257"/>
      <c r="BE2354" s="255"/>
      <c r="BF2354" s="255"/>
      <c r="BG2354" s="255"/>
      <c r="BH2354" s="196"/>
    </row>
    <row r="2355" spans="55:60" ht="6" customHeight="1">
      <c r="BC2355" s="196"/>
      <c r="BD2355" s="257"/>
      <c r="BE2355" s="255"/>
      <c r="BF2355" s="255"/>
      <c r="BG2355" s="255"/>
      <c r="BH2355" s="196"/>
    </row>
    <row r="2356" spans="55:60" ht="6" customHeight="1">
      <c r="BC2356" s="196"/>
      <c r="BD2356" s="257"/>
      <c r="BE2356" s="255"/>
      <c r="BF2356" s="255"/>
      <c r="BG2356" s="255"/>
      <c r="BH2356" s="196"/>
    </row>
    <row r="2357" spans="55:60" ht="6" customHeight="1">
      <c r="BC2357" s="196"/>
      <c r="BD2357" s="257"/>
      <c r="BE2357" s="255"/>
      <c r="BF2357" s="255"/>
      <c r="BG2357" s="255"/>
      <c r="BH2357" s="196"/>
    </row>
    <row r="2358" spans="55:60" ht="6" customHeight="1">
      <c r="BC2358" s="196"/>
      <c r="BD2358" s="257"/>
      <c r="BE2358" s="255"/>
      <c r="BF2358" s="255"/>
      <c r="BG2358" s="255"/>
      <c r="BH2358" s="196"/>
    </row>
    <row r="2359" spans="55:60" ht="6" customHeight="1">
      <c r="BC2359" s="196"/>
      <c r="BD2359" s="257"/>
      <c r="BE2359" s="255"/>
      <c r="BF2359" s="255"/>
      <c r="BG2359" s="255"/>
      <c r="BH2359" s="196"/>
    </row>
    <row r="2360" spans="55:60" ht="6" customHeight="1">
      <c r="BC2360" s="196"/>
      <c r="BD2360" s="257"/>
      <c r="BE2360" s="255"/>
      <c r="BF2360" s="255"/>
      <c r="BG2360" s="255"/>
      <c r="BH2360" s="196"/>
    </row>
    <row r="2361" spans="55:60" ht="6" customHeight="1">
      <c r="BC2361" s="196"/>
      <c r="BD2361" s="257"/>
      <c r="BE2361" s="255"/>
      <c r="BF2361" s="255"/>
      <c r="BG2361" s="255"/>
      <c r="BH2361" s="196"/>
    </row>
    <row r="2362" spans="55:60" ht="6" customHeight="1">
      <c r="BC2362" s="196"/>
      <c r="BD2362" s="257"/>
      <c r="BE2362" s="255"/>
      <c r="BF2362" s="255"/>
      <c r="BG2362" s="255"/>
      <c r="BH2362" s="196"/>
    </row>
    <row r="2363" spans="55:60" ht="6" customHeight="1">
      <c r="BC2363" s="196"/>
      <c r="BD2363" s="257"/>
      <c r="BE2363" s="255"/>
      <c r="BF2363" s="255"/>
      <c r="BG2363" s="255"/>
      <c r="BH2363" s="196"/>
    </row>
    <row r="2364" spans="55:60" ht="6" customHeight="1">
      <c r="BC2364" s="196"/>
      <c r="BD2364" s="257"/>
      <c r="BE2364" s="255"/>
      <c r="BF2364" s="255"/>
      <c r="BG2364" s="255"/>
      <c r="BH2364" s="196"/>
    </row>
    <row r="2365" spans="55:60" ht="6" customHeight="1">
      <c r="BC2365" s="196"/>
      <c r="BD2365" s="257"/>
      <c r="BE2365" s="255"/>
      <c r="BF2365" s="255"/>
      <c r="BG2365" s="255"/>
      <c r="BH2365" s="196"/>
    </row>
    <row r="2366" spans="55:60" ht="6" customHeight="1">
      <c r="BC2366" s="196"/>
      <c r="BD2366" s="257"/>
      <c r="BE2366" s="255"/>
      <c r="BF2366" s="255"/>
      <c r="BG2366" s="255"/>
      <c r="BH2366" s="196"/>
    </row>
    <row r="2367" spans="55:60" ht="6" customHeight="1">
      <c r="BC2367" s="196"/>
      <c r="BD2367" s="257"/>
      <c r="BE2367" s="255"/>
      <c r="BF2367" s="255"/>
      <c r="BG2367" s="255"/>
      <c r="BH2367" s="196"/>
    </row>
    <row r="2368" spans="55:60" ht="6" customHeight="1">
      <c r="BC2368" s="196"/>
      <c r="BD2368" s="257"/>
      <c r="BE2368" s="255"/>
      <c r="BF2368" s="255"/>
      <c r="BG2368" s="255"/>
      <c r="BH2368" s="196"/>
    </row>
    <row r="2369" spans="55:60" ht="6" customHeight="1">
      <c r="BC2369" s="196"/>
      <c r="BD2369" s="257"/>
      <c r="BE2369" s="255"/>
      <c r="BF2369" s="255"/>
      <c r="BG2369" s="255"/>
      <c r="BH2369" s="196"/>
    </row>
    <row r="2370" spans="55:60" ht="6" customHeight="1">
      <c r="BC2370" s="196"/>
      <c r="BD2370" s="257"/>
      <c r="BE2370" s="255"/>
      <c r="BF2370" s="255"/>
      <c r="BG2370" s="255"/>
      <c r="BH2370" s="196"/>
    </row>
    <row r="2371" spans="55:60" ht="6" customHeight="1">
      <c r="BC2371" s="196"/>
      <c r="BD2371" s="257"/>
      <c r="BE2371" s="255"/>
      <c r="BF2371" s="255"/>
      <c r="BG2371" s="255"/>
      <c r="BH2371" s="196"/>
    </row>
    <row r="2372" spans="55:60" ht="6" customHeight="1">
      <c r="BC2372" s="196"/>
      <c r="BD2372" s="257"/>
      <c r="BE2372" s="255"/>
      <c r="BF2372" s="255"/>
      <c r="BG2372" s="255"/>
      <c r="BH2372" s="196"/>
    </row>
    <row r="2373" spans="55:60" ht="6" customHeight="1">
      <c r="BC2373" s="196"/>
      <c r="BD2373" s="257"/>
      <c r="BE2373" s="255"/>
      <c r="BF2373" s="255"/>
      <c r="BG2373" s="255"/>
      <c r="BH2373" s="196"/>
    </row>
    <row r="2374" spans="55:60" ht="6" customHeight="1">
      <c r="BC2374" s="196"/>
      <c r="BD2374" s="257"/>
      <c r="BE2374" s="255"/>
      <c r="BF2374" s="255"/>
      <c r="BG2374" s="255"/>
      <c r="BH2374" s="196"/>
    </row>
    <row r="2375" spans="55:60" ht="6" customHeight="1">
      <c r="BC2375" s="196"/>
      <c r="BD2375" s="257"/>
      <c r="BE2375" s="255"/>
      <c r="BF2375" s="255"/>
      <c r="BG2375" s="255"/>
      <c r="BH2375" s="196"/>
    </row>
    <row r="2376" spans="55:60" ht="6" customHeight="1">
      <c r="BC2376" s="196"/>
      <c r="BD2376" s="257"/>
      <c r="BE2376" s="255"/>
      <c r="BF2376" s="255"/>
      <c r="BG2376" s="255"/>
      <c r="BH2376" s="196"/>
    </row>
    <row r="2377" spans="55:60" ht="6" customHeight="1">
      <c r="BC2377" s="196"/>
      <c r="BD2377" s="257"/>
      <c r="BE2377" s="255"/>
      <c r="BF2377" s="255"/>
      <c r="BG2377" s="255"/>
      <c r="BH2377" s="196"/>
    </row>
    <row r="2378" spans="55:60" ht="6" customHeight="1">
      <c r="BC2378" s="196"/>
      <c r="BD2378" s="257"/>
      <c r="BE2378" s="255"/>
      <c r="BF2378" s="255"/>
      <c r="BG2378" s="255"/>
      <c r="BH2378" s="196"/>
    </row>
    <row r="2379" spans="55:60" ht="6" customHeight="1">
      <c r="BC2379" s="196"/>
      <c r="BD2379" s="257"/>
      <c r="BE2379" s="255"/>
      <c r="BF2379" s="255"/>
      <c r="BG2379" s="255"/>
      <c r="BH2379" s="196"/>
    </row>
    <row r="2380" spans="55:60" ht="6" customHeight="1">
      <c r="BC2380" s="196"/>
      <c r="BD2380" s="257"/>
      <c r="BE2380" s="255"/>
      <c r="BF2380" s="255"/>
      <c r="BG2380" s="255"/>
      <c r="BH2380" s="196"/>
    </row>
    <row r="2381" spans="55:60" ht="6" customHeight="1">
      <c r="BC2381" s="196"/>
      <c r="BD2381" s="257"/>
      <c r="BE2381" s="255"/>
      <c r="BF2381" s="255"/>
      <c r="BG2381" s="255"/>
      <c r="BH2381" s="196"/>
    </row>
    <row r="2382" spans="55:60" ht="6" customHeight="1">
      <c r="BC2382" s="196"/>
      <c r="BD2382" s="257"/>
      <c r="BE2382" s="255"/>
      <c r="BF2382" s="255"/>
      <c r="BG2382" s="255"/>
      <c r="BH2382" s="196"/>
    </row>
    <row r="2383" spans="55:60" ht="6" customHeight="1">
      <c r="BC2383" s="196"/>
      <c r="BD2383" s="257"/>
      <c r="BE2383" s="255"/>
      <c r="BF2383" s="255"/>
      <c r="BG2383" s="255"/>
      <c r="BH2383" s="196"/>
    </row>
    <row r="2384" spans="55:60" ht="6" customHeight="1">
      <c r="BC2384" s="196"/>
      <c r="BD2384" s="257"/>
      <c r="BE2384" s="255"/>
      <c r="BF2384" s="255"/>
      <c r="BG2384" s="255"/>
      <c r="BH2384" s="196"/>
    </row>
    <row r="2385" spans="55:60" ht="6" customHeight="1">
      <c r="BC2385" s="196"/>
      <c r="BD2385" s="257"/>
      <c r="BE2385" s="255"/>
      <c r="BF2385" s="255"/>
      <c r="BG2385" s="255"/>
      <c r="BH2385" s="196"/>
    </row>
    <row r="2386" spans="55:60" ht="6" customHeight="1">
      <c r="BC2386" s="196"/>
      <c r="BD2386" s="257"/>
      <c r="BE2386" s="255"/>
      <c r="BF2386" s="255"/>
      <c r="BG2386" s="255"/>
      <c r="BH2386" s="196"/>
    </row>
    <row r="2387" spans="55:60" ht="6" customHeight="1">
      <c r="BC2387" s="196"/>
      <c r="BD2387" s="257"/>
      <c r="BE2387" s="255"/>
      <c r="BF2387" s="255"/>
      <c r="BG2387" s="255"/>
      <c r="BH2387" s="196"/>
    </row>
    <row r="2388" spans="55:60" ht="6" customHeight="1">
      <c r="BC2388" s="196"/>
      <c r="BD2388" s="257"/>
      <c r="BE2388" s="255"/>
      <c r="BF2388" s="255"/>
      <c r="BG2388" s="255"/>
      <c r="BH2388" s="196"/>
    </row>
    <row r="2389" spans="55:60" ht="6" customHeight="1">
      <c r="BC2389" s="196"/>
      <c r="BD2389" s="257"/>
      <c r="BE2389" s="255"/>
      <c r="BF2389" s="255"/>
      <c r="BG2389" s="255"/>
      <c r="BH2389" s="196"/>
    </row>
    <row r="2390" spans="55:60" ht="6" customHeight="1">
      <c r="BC2390" s="196"/>
      <c r="BD2390" s="257"/>
      <c r="BE2390" s="255"/>
      <c r="BF2390" s="255"/>
      <c r="BG2390" s="255"/>
      <c r="BH2390" s="196"/>
    </row>
    <row r="2391" spans="55:60" ht="6" customHeight="1">
      <c r="BC2391" s="196"/>
      <c r="BD2391" s="257"/>
      <c r="BE2391" s="255"/>
      <c r="BF2391" s="255"/>
      <c r="BG2391" s="255"/>
      <c r="BH2391" s="196"/>
    </row>
    <row r="2392" spans="55:60" ht="6" customHeight="1">
      <c r="BC2392" s="196"/>
      <c r="BD2392" s="257"/>
      <c r="BE2392" s="255"/>
      <c r="BF2392" s="255"/>
      <c r="BG2392" s="255"/>
      <c r="BH2392" s="196"/>
    </row>
    <row r="2393" spans="55:60" ht="6" customHeight="1">
      <c r="BC2393" s="196"/>
      <c r="BD2393" s="257"/>
      <c r="BE2393" s="255"/>
      <c r="BF2393" s="255"/>
      <c r="BG2393" s="255"/>
      <c r="BH2393" s="196"/>
    </row>
    <row r="2394" spans="55:60" ht="6" customHeight="1">
      <c r="BC2394" s="196"/>
      <c r="BD2394" s="257"/>
      <c r="BE2394" s="255"/>
      <c r="BF2394" s="255"/>
      <c r="BG2394" s="255"/>
      <c r="BH2394" s="196"/>
    </row>
    <row r="2395" spans="55:60" ht="6" customHeight="1">
      <c r="BC2395" s="196"/>
      <c r="BD2395" s="257"/>
      <c r="BE2395" s="255"/>
      <c r="BF2395" s="255"/>
      <c r="BG2395" s="255"/>
      <c r="BH2395" s="196"/>
    </row>
    <row r="2396" spans="55:60" ht="6" customHeight="1">
      <c r="BC2396" s="196"/>
      <c r="BD2396" s="257"/>
      <c r="BE2396" s="255"/>
      <c r="BF2396" s="255"/>
      <c r="BG2396" s="255"/>
      <c r="BH2396" s="196"/>
    </row>
    <row r="2397" spans="55:60" ht="6" customHeight="1">
      <c r="BC2397" s="196"/>
      <c r="BD2397" s="257"/>
      <c r="BE2397" s="255"/>
      <c r="BF2397" s="255"/>
      <c r="BG2397" s="255"/>
      <c r="BH2397" s="196"/>
    </row>
    <row r="2398" spans="55:60" ht="6" customHeight="1">
      <c r="BC2398" s="196"/>
      <c r="BD2398" s="257"/>
      <c r="BE2398" s="255"/>
      <c r="BF2398" s="255"/>
      <c r="BG2398" s="255"/>
      <c r="BH2398" s="196"/>
    </row>
    <row r="2399" spans="55:60" ht="6" customHeight="1">
      <c r="BC2399" s="196"/>
      <c r="BD2399" s="257"/>
      <c r="BE2399" s="255"/>
      <c r="BF2399" s="255"/>
      <c r="BG2399" s="255"/>
      <c r="BH2399" s="196"/>
    </row>
    <row r="2400" spans="55:60" ht="6" customHeight="1">
      <c r="BC2400" s="196"/>
      <c r="BD2400" s="257"/>
      <c r="BE2400" s="255"/>
      <c r="BF2400" s="255"/>
      <c r="BG2400" s="255"/>
      <c r="BH2400" s="196"/>
    </row>
    <row r="2401" spans="55:60" ht="6" customHeight="1">
      <c r="BC2401" s="196"/>
      <c r="BD2401" s="257"/>
      <c r="BE2401" s="255"/>
      <c r="BF2401" s="255"/>
      <c r="BG2401" s="255"/>
      <c r="BH2401" s="196"/>
    </row>
    <row r="2402" spans="55:60" ht="6" customHeight="1">
      <c r="BC2402" s="196"/>
      <c r="BD2402" s="257"/>
      <c r="BE2402" s="255"/>
      <c r="BF2402" s="255"/>
      <c r="BG2402" s="255"/>
      <c r="BH2402" s="196"/>
    </row>
    <row r="2403" spans="55:60" ht="6" customHeight="1">
      <c r="BC2403" s="196"/>
      <c r="BD2403" s="257"/>
      <c r="BE2403" s="255"/>
      <c r="BF2403" s="255"/>
      <c r="BG2403" s="255"/>
      <c r="BH2403" s="196"/>
    </row>
    <row r="2404" spans="55:60" ht="6" customHeight="1">
      <c r="BC2404" s="196"/>
      <c r="BD2404" s="257"/>
      <c r="BE2404" s="255"/>
      <c r="BF2404" s="255"/>
      <c r="BG2404" s="255"/>
      <c r="BH2404" s="196"/>
    </row>
    <row r="2405" spans="55:60" ht="6" customHeight="1">
      <c r="BC2405" s="196"/>
      <c r="BD2405" s="257"/>
      <c r="BE2405" s="255"/>
      <c r="BF2405" s="255"/>
      <c r="BG2405" s="255"/>
      <c r="BH2405" s="196"/>
    </row>
    <row r="2406" spans="55:60" ht="6" customHeight="1">
      <c r="BC2406" s="196"/>
      <c r="BD2406" s="257"/>
      <c r="BE2406" s="255"/>
      <c r="BF2406" s="255"/>
      <c r="BG2406" s="255"/>
      <c r="BH2406" s="196"/>
    </row>
    <row r="2407" spans="55:60" ht="6" customHeight="1">
      <c r="BC2407" s="196"/>
      <c r="BD2407" s="257"/>
      <c r="BE2407" s="255"/>
      <c r="BF2407" s="255"/>
      <c r="BG2407" s="255"/>
      <c r="BH2407" s="196"/>
    </row>
    <row r="2408" spans="55:60" ht="6" customHeight="1">
      <c r="BC2408" s="196"/>
      <c r="BD2408" s="257"/>
      <c r="BE2408" s="255"/>
      <c r="BF2408" s="255"/>
      <c r="BG2408" s="255"/>
      <c r="BH2408" s="196"/>
    </row>
    <row r="2409" spans="55:60" ht="6" customHeight="1">
      <c r="BC2409" s="196"/>
      <c r="BD2409" s="257"/>
      <c r="BE2409" s="255"/>
      <c r="BF2409" s="255"/>
      <c r="BG2409" s="255"/>
      <c r="BH2409" s="196"/>
    </row>
    <row r="2410" spans="55:60" ht="6" customHeight="1">
      <c r="BC2410" s="196"/>
      <c r="BD2410" s="257"/>
      <c r="BE2410" s="255"/>
      <c r="BF2410" s="255"/>
      <c r="BG2410" s="255"/>
      <c r="BH2410" s="196"/>
    </row>
    <row r="2411" spans="55:60" ht="6" customHeight="1">
      <c r="BC2411" s="196"/>
      <c r="BD2411" s="257"/>
      <c r="BE2411" s="255"/>
      <c r="BF2411" s="255"/>
      <c r="BG2411" s="255"/>
      <c r="BH2411" s="196"/>
    </row>
    <row r="2412" spans="55:60" ht="6" customHeight="1">
      <c r="BC2412" s="196"/>
      <c r="BD2412" s="257"/>
      <c r="BE2412" s="255"/>
      <c r="BF2412" s="255"/>
      <c r="BG2412" s="255"/>
      <c r="BH2412" s="196"/>
    </row>
    <row r="2413" spans="55:60" ht="6" customHeight="1">
      <c r="BC2413" s="196"/>
      <c r="BD2413" s="257"/>
      <c r="BE2413" s="255"/>
      <c r="BF2413" s="255"/>
      <c r="BG2413" s="255"/>
      <c r="BH2413" s="196"/>
    </row>
    <row r="2414" spans="55:60" ht="6" customHeight="1">
      <c r="BC2414" s="196"/>
      <c r="BD2414" s="257"/>
      <c r="BE2414" s="255"/>
      <c r="BF2414" s="255"/>
      <c r="BG2414" s="255"/>
      <c r="BH2414" s="196"/>
    </row>
    <row r="2415" spans="55:60" ht="6" customHeight="1">
      <c r="BC2415" s="196"/>
      <c r="BD2415" s="257"/>
      <c r="BE2415" s="255"/>
      <c r="BF2415" s="255"/>
      <c r="BG2415" s="255"/>
      <c r="BH2415" s="196"/>
    </row>
    <row r="2416" spans="55:60" ht="6" customHeight="1">
      <c r="BC2416" s="196"/>
      <c r="BD2416" s="257"/>
      <c r="BE2416" s="255"/>
      <c r="BF2416" s="255"/>
      <c r="BG2416" s="255"/>
      <c r="BH2416" s="196"/>
    </row>
    <row r="2417" spans="55:60" ht="6" customHeight="1">
      <c r="BC2417" s="196"/>
      <c r="BD2417" s="257"/>
      <c r="BE2417" s="255"/>
      <c r="BF2417" s="255"/>
      <c r="BG2417" s="255"/>
      <c r="BH2417" s="196"/>
    </row>
    <row r="2418" spans="55:60" ht="6" customHeight="1">
      <c r="BC2418" s="196"/>
      <c r="BD2418" s="257"/>
      <c r="BE2418" s="255"/>
      <c r="BF2418" s="255"/>
      <c r="BG2418" s="255"/>
      <c r="BH2418" s="196"/>
    </row>
    <row r="2419" spans="55:60" ht="6" customHeight="1">
      <c r="BC2419" s="196"/>
      <c r="BD2419" s="257"/>
      <c r="BE2419" s="255"/>
      <c r="BF2419" s="255"/>
      <c r="BG2419" s="255"/>
      <c r="BH2419" s="196"/>
    </row>
    <row r="2420" spans="55:60" ht="6" customHeight="1">
      <c r="BC2420" s="196"/>
      <c r="BD2420" s="257"/>
      <c r="BE2420" s="255"/>
      <c r="BF2420" s="255"/>
      <c r="BG2420" s="255"/>
      <c r="BH2420" s="196"/>
    </row>
    <row r="2421" spans="55:60" ht="6" customHeight="1">
      <c r="BC2421" s="196"/>
      <c r="BD2421" s="257"/>
      <c r="BE2421" s="255"/>
      <c r="BF2421" s="255"/>
      <c r="BG2421" s="255"/>
      <c r="BH2421" s="196"/>
    </row>
    <row r="2422" spans="55:60" ht="6" customHeight="1">
      <c r="BC2422" s="196"/>
      <c r="BD2422" s="257"/>
      <c r="BE2422" s="255"/>
      <c r="BF2422" s="255"/>
      <c r="BG2422" s="255"/>
      <c r="BH2422" s="196"/>
    </row>
    <row r="2423" spans="55:60" ht="6" customHeight="1">
      <c r="BC2423" s="196"/>
      <c r="BD2423" s="257"/>
      <c r="BE2423" s="255"/>
      <c r="BF2423" s="255"/>
      <c r="BG2423" s="255"/>
      <c r="BH2423" s="196"/>
    </row>
    <row r="2424" spans="55:60" ht="6" customHeight="1">
      <c r="BC2424" s="196"/>
      <c r="BD2424" s="257"/>
      <c r="BE2424" s="255"/>
      <c r="BF2424" s="255"/>
      <c r="BG2424" s="255"/>
      <c r="BH2424" s="196"/>
    </row>
    <row r="2425" spans="55:60" ht="6" customHeight="1">
      <c r="BC2425" s="196"/>
      <c r="BD2425" s="257"/>
      <c r="BE2425" s="255"/>
      <c r="BF2425" s="255"/>
      <c r="BG2425" s="255"/>
      <c r="BH2425" s="196"/>
    </row>
    <row r="2426" spans="55:60" ht="6" customHeight="1">
      <c r="BC2426" s="196"/>
      <c r="BD2426" s="257"/>
      <c r="BE2426" s="255"/>
      <c r="BF2426" s="255"/>
      <c r="BG2426" s="255"/>
      <c r="BH2426" s="196"/>
    </row>
    <row r="2427" spans="55:60" ht="6" customHeight="1">
      <c r="BC2427" s="196"/>
      <c r="BD2427" s="257"/>
      <c r="BE2427" s="255"/>
      <c r="BF2427" s="255"/>
      <c r="BG2427" s="255"/>
      <c r="BH2427" s="196"/>
    </row>
    <row r="2428" spans="55:60" ht="6" customHeight="1">
      <c r="BC2428" s="196"/>
      <c r="BD2428" s="257"/>
      <c r="BE2428" s="255"/>
      <c r="BF2428" s="255"/>
      <c r="BG2428" s="255"/>
      <c r="BH2428" s="196"/>
    </row>
    <row r="2429" spans="55:60" ht="6" customHeight="1">
      <c r="BC2429" s="196"/>
      <c r="BD2429" s="257"/>
      <c r="BE2429" s="255"/>
      <c r="BF2429" s="255"/>
      <c r="BG2429" s="255"/>
      <c r="BH2429" s="196"/>
    </row>
    <row r="2430" spans="55:60" ht="6" customHeight="1">
      <c r="BC2430" s="196"/>
      <c r="BD2430" s="257"/>
      <c r="BE2430" s="255"/>
      <c r="BF2430" s="255"/>
      <c r="BG2430" s="255"/>
      <c r="BH2430" s="196"/>
    </row>
    <row r="2431" spans="55:60" ht="6" customHeight="1">
      <c r="BC2431" s="196"/>
      <c r="BD2431" s="257"/>
      <c r="BE2431" s="255"/>
      <c r="BF2431" s="255"/>
      <c r="BG2431" s="255"/>
      <c r="BH2431" s="196"/>
    </row>
    <row r="2432" spans="55:60" ht="6" customHeight="1">
      <c r="BC2432" s="196"/>
      <c r="BD2432" s="257"/>
      <c r="BE2432" s="255"/>
      <c r="BF2432" s="255"/>
      <c r="BG2432" s="255"/>
      <c r="BH2432" s="196"/>
    </row>
    <row r="2433" spans="55:60" ht="6" customHeight="1">
      <c r="BC2433" s="196"/>
      <c r="BD2433" s="257"/>
      <c r="BE2433" s="255"/>
      <c r="BF2433" s="255"/>
      <c r="BG2433" s="255"/>
      <c r="BH2433" s="196"/>
    </row>
    <row r="2434" spans="55:60" ht="6" customHeight="1">
      <c r="BC2434" s="196"/>
      <c r="BD2434" s="257"/>
      <c r="BE2434" s="255"/>
      <c r="BF2434" s="255"/>
      <c r="BG2434" s="255"/>
      <c r="BH2434" s="196"/>
    </row>
    <row r="2435" spans="55:60" ht="6" customHeight="1">
      <c r="BC2435" s="196"/>
      <c r="BD2435" s="257"/>
      <c r="BE2435" s="255"/>
      <c r="BF2435" s="255"/>
      <c r="BG2435" s="255"/>
      <c r="BH2435" s="196"/>
    </row>
    <row r="2436" spans="55:60" ht="6" customHeight="1">
      <c r="BC2436" s="196"/>
      <c r="BD2436" s="257"/>
      <c r="BE2436" s="255"/>
      <c r="BF2436" s="255"/>
      <c r="BG2436" s="255"/>
      <c r="BH2436" s="196"/>
    </row>
    <row r="2437" spans="55:60" ht="6" customHeight="1">
      <c r="BC2437" s="196"/>
      <c r="BD2437" s="257"/>
      <c r="BE2437" s="255"/>
      <c r="BF2437" s="255"/>
      <c r="BG2437" s="255"/>
      <c r="BH2437" s="196"/>
    </row>
    <row r="2438" spans="55:60" ht="6" customHeight="1">
      <c r="BC2438" s="196"/>
      <c r="BD2438" s="257"/>
      <c r="BE2438" s="255"/>
      <c r="BF2438" s="255"/>
      <c r="BG2438" s="255"/>
      <c r="BH2438" s="196"/>
    </row>
    <row r="2439" spans="55:60" ht="6" customHeight="1">
      <c r="BC2439" s="196"/>
      <c r="BD2439" s="257"/>
      <c r="BE2439" s="255"/>
      <c r="BF2439" s="255"/>
      <c r="BG2439" s="255"/>
      <c r="BH2439" s="196"/>
    </row>
    <row r="2440" spans="55:60" ht="6" customHeight="1">
      <c r="BC2440" s="196"/>
      <c r="BD2440" s="257"/>
      <c r="BE2440" s="255"/>
      <c r="BF2440" s="255"/>
      <c r="BG2440" s="255"/>
      <c r="BH2440" s="196"/>
    </row>
    <row r="2441" spans="55:60" ht="6" customHeight="1">
      <c r="BC2441" s="196"/>
      <c r="BD2441" s="257"/>
      <c r="BE2441" s="255"/>
      <c r="BF2441" s="255"/>
      <c r="BG2441" s="255"/>
      <c r="BH2441" s="196"/>
    </row>
    <row r="2442" spans="55:60" ht="6" customHeight="1">
      <c r="BC2442" s="196"/>
      <c r="BD2442" s="257"/>
      <c r="BE2442" s="255"/>
      <c r="BF2442" s="255"/>
      <c r="BG2442" s="255"/>
      <c r="BH2442" s="196"/>
    </row>
    <row r="2443" spans="55:60" ht="6" customHeight="1">
      <c r="BC2443" s="196"/>
      <c r="BD2443" s="257"/>
      <c r="BE2443" s="255"/>
      <c r="BF2443" s="255"/>
      <c r="BG2443" s="255"/>
      <c r="BH2443" s="196"/>
    </row>
    <row r="2444" spans="55:60" ht="6" customHeight="1">
      <c r="BC2444" s="196"/>
      <c r="BD2444" s="257"/>
      <c r="BE2444" s="255"/>
      <c r="BF2444" s="255"/>
      <c r="BG2444" s="255"/>
      <c r="BH2444" s="196"/>
    </row>
    <row r="2445" spans="55:60" ht="6" customHeight="1">
      <c r="BC2445" s="196"/>
      <c r="BD2445" s="257"/>
      <c r="BE2445" s="255"/>
      <c r="BF2445" s="255"/>
      <c r="BG2445" s="255"/>
      <c r="BH2445" s="196"/>
    </row>
    <row r="2446" spans="55:60" ht="6" customHeight="1">
      <c r="BC2446" s="196"/>
      <c r="BD2446" s="257"/>
      <c r="BE2446" s="255"/>
      <c r="BF2446" s="255"/>
      <c r="BG2446" s="255"/>
      <c r="BH2446" s="196"/>
    </row>
    <row r="2447" spans="55:60" ht="6" customHeight="1">
      <c r="BC2447" s="196"/>
      <c r="BD2447" s="257"/>
      <c r="BE2447" s="255"/>
      <c r="BF2447" s="255"/>
      <c r="BG2447" s="255"/>
      <c r="BH2447" s="196"/>
    </row>
    <row r="2448" spans="55:60" ht="6" customHeight="1">
      <c r="BC2448" s="196"/>
      <c r="BD2448" s="257"/>
      <c r="BE2448" s="255"/>
      <c r="BF2448" s="255"/>
      <c r="BG2448" s="255"/>
      <c r="BH2448" s="196"/>
    </row>
    <row r="2449" spans="55:60" ht="6" customHeight="1">
      <c r="BC2449" s="196"/>
      <c r="BD2449" s="257"/>
      <c r="BE2449" s="255"/>
      <c r="BF2449" s="255"/>
      <c r="BG2449" s="255"/>
      <c r="BH2449" s="196"/>
    </row>
    <row r="2450" spans="55:60" ht="6" customHeight="1">
      <c r="BC2450" s="196"/>
      <c r="BD2450" s="257"/>
      <c r="BE2450" s="255"/>
      <c r="BF2450" s="255"/>
      <c r="BG2450" s="255"/>
      <c r="BH2450" s="196"/>
    </row>
    <row r="2451" spans="55:60" ht="6" customHeight="1">
      <c r="BC2451" s="196"/>
      <c r="BD2451" s="257"/>
      <c r="BE2451" s="255"/>
      <c r="BF2451" s="255"/>
      <c r="BG2451" s="255"/>
      <c r="BH2451" s="196"/>
    </row>
    <row r="2452" spans="55:60" ht="6" customHeight="1">
      <c r="BC2452" s="196"/>
      <c r="BD2452" s="257"/>
      <c r="BE2452" s="255"/>
      <c r="BF2452" s="255"/>
      <c r="BG2452" s="255"/>
      <c r="BH2452" s="196"/>
    </row>
    <row r="2453" spans="55:60" ht="6" customHeight="1">
      <c r="BC2453" s="196"/>
      <c r="BD2453" s="257"/>
      <c r="BE2453" s="255"/>
      <c r="BF2453" s="255"/>
      <c r="BG2453" s="255"/>
      <c r="BH2453" s="196"/>
    </row>
    <row r="2454" spans="55:60" ht="6" customHeight="1">
      <c r="BC2454" s="196"/>
      <c r="BD2454" s="257"/>
      <c r="BE2454" s="255"/>
      <c r="BF2454" s="255"/>
      <c r="BG2454" s="255"/>
      <c r="BH2454" s="196"/>
    </row>
    <row r="2455" spans="55:60" ht="6" customHeight="1">
      <c r="BC2455" s="196"/>
      <c r="BD2455" s="257"/>
      <c r="BE2455" s="255"/>
      <c r="BF2455" s="255"/>
      <c r="BG2455" s="255"/>
      <c r="BH2455" s="196"/>
    </row>
    <row r="2456" spans="55:60" ht="6" customHeight="1">
      <c r="BC2456" s="196"/>
      <c r="BD2456" s="257"/>
      <c r="BE2456" s="255"/>
      <c r="BF2456" s="255"/>
      <c r="BG2456" s="255"/>
      <c r="BH2456" s="196"/>
    </row>
    <row r="2457" spans="55:60" ht="6" customHeight="1">
      <c r="BC2457" s="196"/>
      <c r="BD2457" s="257"/>
      <c r="BE2457" s="255"/>
      <c r="BF2457" s="255"/>
      <c r="BG2457" s="255"/>
      <c r="BH2457" s="196"/>
    </row>
    <row r="2458" spans="55:60" ht="6" customHeight="1">
      <c r="BC2458" s="196"/>
      <c r="BD2458" s="257"/>
      <c r="BE2458" s="255"/>
      <c r="BF2458" s="255"/>
      <c r="BG2458" s="255"/>
      <c r="BH2458" s="196"/>
    </row>
    <row r="2459" spans="55:60" ht="6" customHeight="1">
      <c r="BC2459" s="196"/>
      <c r="BD2459" s="257"/>
      <c r="BE2459" s="255"/>
      <c r="BF2459" s="255"/>
      <c r="BG2459" s="255"/>
      <c r="BH2459" s="196"/>
    </row>
    <row r="2460" spans="55:60" ht="6" customHeight="1">
      <c r="BC2460" s="196"/>
      <c r="BD2460" s="257"/>
      <c r="BE2460" s="255"/>
      <c r="BF2460" s="255"/>
      <c r="BG2460" s="255"/>
      <c r="BH2460" s="196"/>
    </row>
    <row r="2461" spans="55:60" ht="6" customHeight="1">
      <c r="BC2461" s="196"/>
      <c r="BD2461" s="257"/>
      <c r="BE2461" s="255"/>
      <c r="BF2461" s="255"/>
      <c r="BG2461" s="255"/>
      <c r="BH2461" s="196"/>
    </row>
    <row r="2462" spans="55:60" ht="6" customHeight="1">
      <c r="BC2462" s="196"/>
      <c r="BD2462" s="257"/>
      <c r="BE2462" s="255"/>
      <c r="BF2462" s="255"/>
      <c r="BG2462" s="255"/>
      <c r="BH2462" s="196"/>
    </row>
    <row r="2463" spans="55:60" ht="6" customHeight="1">
      <c r="BC2463" s="196"/>
      <c r="BD2463" s="257"/>
      <c r="BE2463" s="255"/>
      <c r="BF2463" s="255"/>
      <c r="BG2463" s="255"/>
      <c r="BH2463" s="196"/>
    </row>
    <row r="2464" spans="55:60" ht="6" customHeight="1">
      <c r="BC2464" s="196"/>
      <c r="BD2464" s="257"/>
      <c r="BE2464" s="255"/>
      <c r="BF2464" s="255"/>
      <c r="BG2464" s="255"/>
      <c r="BH2464" s="196"/>
    </row>
    <row r="2465" spans="55:60" ht="6" customHeight="1">
      <c r="BC2465" s="196"/>
      <c r="BD2465" s="257"/>
      <c r="BE2465" s="255"/>
      <c r="BF2465" s="255"/>
      <c r="BG2465" s="255"/>
      <c r="BH2465" s="196"/>
    </row>
    <row r="2466" spans="55:60" ht="6" customHeight="1">
      <c r="BC2466" s="196"/>
      <c r="BD2466" s="257"/>
      <c r="BE2466" s="255"/>
      <c r="BF2466" s="255"/>
      <c r="BG2466" s="255"/>
      <c r="BH2466" s="196"/>
    </row>
    <row r="2467" spans="55:60" ht="6" customHeight="1">
      <c r="BC2467" s="196"/>
      <c r="BD2467" s="257"/>
      <c r="BE2467" s="255"/>
      <c r="BF2467" s="255"/>
      <c r="BG2467" s="255"/>
      <c r="BH2467" s="196"/>
    </row>
    <row r="2468" spans="55:60" ht="6" customHeight="1">
      <c r="BC2468" s="196"/>
      <c r="BD2468" s="257"/>
      <c r="BE2468" s="255"/>
      <c r="BF2468" s="255"/>
      <c r="BG2468" s="255"/>
      <c r="BH2468" s="196"/>
    </row>
    <row r="2469" spans="55:60" ht="6" customHeight="1">
      <c r="BC2469" s="196"/>
      <c r="BD2469" s="257"/>
      <c r="BE2469" s="255"/>
      <c r="BF2469" s="255"/>
      <c r="BG2469" s="255"/>
      <c r="BH2469" s="196"/>
    </row>
    <row r="2470" spans="55:60" ht="6" customHeight="1">
      <c r="BC2470" s="196"/>
      <c r="BD2470" s="257"/>
      <c r="BE2470" s="255"/>
      <c r="BF2470" s="255"/>
      <c r="BG2470" s="255"/>
      <c r="BH2470" s="196"/>
    </row>
    <row r="2471" spans="55:60" ht="6" customHeight="1">
      <c r="BC2471" s="196"/>
      <c r="BD2471" s="257"/>
      <c r="BE2471" s="255"/>
      <c r="BF2471" s="255"/>
      <c r="BG2471" s="255"/>
      <c r="BH2471" s="196"/>
    </row>
    <row r="2472" spans="55:60" ht="6" customHeight="1">
      <c r="BC2472" s="196"/>
      <c r="BD2472" s="257"/>
      <c r="BE2472" s="255"/>
      <c r="BF2472" s="255"/>
      <c r="BG2472" s="255"/>
      <c r="BH2472" s="196"/>
    </row>
    <row r="2473" spans="55:60" ht="6" customHeight="1">
      <c r="BC2473" s="196"/>
      <c r="BD2473" s="257"/>
      <c r="BE2473" s="255"/>
      <c r="BF2473" s="255"/>
      <c r="BG2473" s="255"/>
      <c r="BH2473" s="196"/>
    </row>
    <row r="2474" spans="55:60" ht="6" customHeight="1">
      <c r="BC2474" s="196"/>
      <c r="BD2474" s="257"/>
      <c r="BE2474" s="255"/>
      <c r="BF2474" s="255"/>
      <c r="BG2474" s="255"/>
      <c r="BH2474" s="196"/>
    </row>
    <row r="2475" spans="55:60" ht="6" customHeight="1">
      <c r="BC2475" s="196"/>
      <c r="BD2475" s="257"/>
      <c r="BE2475" s="255"/>
      <c r="BF2475" s="255"/>
      <c r="BG2475" s="255"/>
      <c r="BH2475" s="196"/>
    </row>
    <row r="2476" spans="55:60" ht="6" customHeight="1">
      <c r="BC2476" s="196"/>
      <c r="BD2476" s="257"/>
      <c r="BE2476" s="255"/>
      <c r="BF2476" s="255"/>
      <c r="BG2476" s="255"/>
      <c r="BH2476" s="196"/>
    </row>
    <row r="2477" spans="55:60" ht="6" customHeight="1">
      <c r="BC2477" s="196"/>
      <c r="BD2477" s="257"/>
      <c r="BE2477" s="255"/>
      <c r="BF2477" s="255"/>
      <c r="BG2477" s="255"/>
      <c r="BH2477" s="196"/>
    </row>
    <row r="2478" spans="55:60" ht="6" customHeight="1">
      <c r="BC2478" s="196"/>
      <c r="BD2478" s="257"/>
      <c r="BE2478" s="255"/>
      <c r="BF2478" s="255"/>
      <c r="BG2478" s="255"/>
      <c r="BH2478" s="196"/>
    </row>
    <row r="2479" spans="55:60" ht="6" customHeight="1">
      <c r="BC2479" s="196"/>
      <c r="BD2479" s="257"/>
      <c r="BE2479" s="255"/>
      <c r="BF2479" s="255"/>
      <c r="BG2479" s="255"/>
      <c r="BH2479" s="196"/>
    </row>
    <row r="2480" spans="55:60" ht="6" customHeight="1">
      <c r="BC2480" s="196"/>
      <c r="BD2480" s="257"/>
      <c r="BE2480" s="255"/>
      <c r="BF2480" s="255"/>
      <c r="BG2480" s="255"/>
      <c r="BH2480" s="196"/>
    </row>
    <row r="2481" spans="55:60" ht="6" customHeight="1">
      <c r="BC2481" s="196"/>
      <c r="BD2481" s="257"/>
      <c r="BE2481" s="255"/>
      <c r="BF2481" s="255"/>
      <c r="BG2481" s="255"/>
      <c r="BH2481" s="196"/>
    </row>
    <row r="2482" spans="55:60" ht="6" customHeight="1">
      <c r="BC2482" s="196"/>
      <c r="BD2482" s="257"/>
      <c r="BE2482" s="255"/>
      <c r="BF2482" s="255"/>
      <c r="BG2482" s="255"/>
      <c r="BH2482" s="196"/>
    </row>
    <row r="2483" spans="55:60" ht="6" customHeight="1">
      <c r="BC2483" s="196"/>
      <c r="BD2483" s="257"/>
      <c r="BE2483" s="255"/>
      <c r="BF2483" s="255"/>
      <c r="BG2483" s="255"/>
      <c r="BH2483" s="196"/>
    </row>
    <row r="2484" spans="55:60" ht="6" customHeight="1">
      <c r="BC2484" s="196"/>
      <c r="BD2484" s="257"/>
      <c r="BE2484" s="255"/>
      <c r="BF2484" s="255"/>
      <c r="BG2484" s="255"/>
      <c r="BH2484" s="196"/>
    </row>
    <row r="2485" spans="55:60" ht="6" customHeight="1">
      <c r="BC2485" s="196"/>
      <c r="BD2485" s="257"/>
      <c r="BE2485" s="255"/>
      <c r="BF2485" s="255"/>
      <c r="BG2485" s="255"/>
      <c r="BH2485" s="196"/>
    </row>
    <row r="2486" spans="55:60" ht="6" customHeight="1">
      <c r="BC2486" s="196"/>
      <c r="BD2486" s="257"/>
      <c r="BE2486" s="255"/>
      <c r="BF2486" s="255"/>
      <c r="BG2486" s="255"/>
      <c r="BH2486" s="196"/>
    </row>
    <row r="2487" spans="55:60" ht="6" customHeight="1">
      <c r="BC2487" s="196"/>
      <c r="BD2487" s="257"/>
      <c r="BE2487" s="255"/>
      <c r="BF2487" s="255"/>
      <c r="BG2487" s="255"/>
      <c r="BH2487" s="196"/>
    </row>
    <row r="2488" spans="55:60" ht="6" customHeight="1">
      <c r="BC2488" s="196"/>
      <c r="BD2488" s="257"/>
      <c r="BE2488" s="255"/>
      <c r="BF2488" s="255"/>
      <c r="BG2488" s="255"/>
      <c r="BH2488" s="196"/>
    </row>
    <row r="2489" spans="55:60" ht="6" customHeight="1">
      <c r="BC2489" s="196"/>
      <c r="BD2489" s="257"/>
      <c r="BE2489" s="255"/>
      <c r="BF2489" s="255"/>
      <c r="BG2489" s="255"/>
      <c r="BH2489" s="196"/>
    </row>
    <row r="2490" spans="55:60" ht="6" customHeight="1">
      <c r="BC2490" s="196"/>
      <c r="BD2490" s="257"/>
      <c r="BE2490" s="255"/>
      <c r="BF2490" s="255"/>
      <c r="BG2490" s="255"/>
      <c r="BH2490" s="196"/>
    </row>
    <row r="2491" spans="55:60" ht="6" customHeight="1">
      <c r="BC2491" s="196"/>
      <c r="BD2491" s="257"/>
      <c r="BE2491" s="255"/>
      <c r="BF2491" s="255"/>
      <c r="BG2491" s="255"/>
      <c r="BH2491" s="196"/>
    </row>
    <row r="2492" spans="55:60" ht="6" customHeight="1">
      <c r="BC2492" s="196"/>
      <c r="BD2492" s="257"/>
      <c r="BE2492" s="255"/>
      <c r="BF2492" s="255"/>
      <c r="BG2492" s="255"/>
      <c r="BH2492" s="196"/>
    </row>
    <row r="2493" spans="55:60" ht="6" customHeight="1">
      <c r="BC2493" s="196"/>
      <c r="BD2493" s="257"/>
      <c r="BE2493" s="255"/>
      <c r="BF2493" s="255"/>
      <c r="BG2493" s="255"/>
      <c r="BH2493" s="196"/>
    </row>
    <row r="2494" spans="55:60" ht="6" customHeight="1">
      <c r="BC2494" s="196"/>
      <c r="BD2494" s="257"/>
      <c r="BE2494" s="255"/>
      <c r="BF2494" s="255"/>
      <c r="BG2494" s="255"/>
      <c r="BH2494" s="196"/>
    </row>
    <row r="2495" spans="55:60" ht="6" customHeight="1">
      <c r="BC2495" s="196"/>
      <c r="BD2495" s="257"/>
      <c r="BE2495" s="255"/>
      <c r="BF2495" s="255"/>
      <c r="BG2495" s="255"/>
      <c r="BH2495" s="196"/>
    </row>
    <row r="2496" spans="55:60" ht="6" customHeight="1">
      <c r="BC2496" s="196"/>
      <c r="BD2496" s="257"/>
      <c r="BE2496" s="255"/>
      <c r="BF2496" s="255"/>
      <c r="BG2496" s="255"/>
      <c r="BH2496" s="196"/>
    </row>
    <row r="2497" spans="55:60" ht="6" customHeight="1">
      <c r="BC2497" s="196"/>
      <c r="BD2497" s="257"/>
      <c r="BE2497" s="255"/>
      <c r="BF2497" s="255"/>
      <c r="BG2497" s="255"/>
      <c r="BH2497" s="196"/>
    </row>
    <row r="2498" spans="55:60" ht="6" customHeight="1">
      <c r="BC2498" s="196"/>
      <c r="BD2498" s="257"/>
      <c r="BE2498" s="255"/>
      <c r="BF2498" s="255"/>
      <c r="BG2498" s="255"/>
      <c r="BH2498" s="196"/>
    </row>
    <row r="2499" spans="55:60" ht="6" customHeight="1">
      <c r="BC2499" s="196"/>
      <c r="BD2499" s="257"/>
      <c r="BE2499" s="255"/>
      <c r="BF2499" s="255"/>
      <c r="BG2499" s="255"/>
      <c r="BH2499" s="196"/>
    </row>
    <row r="2500" spans="55:60" ht="6" customHeight="1">
      <c r="BC2500" s="196"/>
      <c r="BD2500" s="257"/>
      <c r="BE2500" s="255"/>
      <c r="BF2500" s="255"/>
      <c r="BG2500" s="255"/>
      <c r="BH2500" s="196"/>
    </row>
    <row r="2501" spans="55:60" ht="6" customHeight="1">
      <c r="BC2501" s="196"/>
      <c r="BD2501" s="257"/>
      <c r="BE2501" s="255"/>
      <c r="BF2501" s="255"/>
      <c r="BG2501" s="255"/>
      <c r="BH2501" s="196"/>
    </row>
    <row r="2502" spans="55:60" ht="6" customHeight="1">
      <c r="BC2502" s="196"/>
      <c r="BD2502" s="257"/>
      <c r="BE2502" s="255"/>
      <c r="BF2502" s="255"/>
      <c r="BG2502" s="255"/>
      <c r="BH2502" s="196"/>
    </row>
    <row r="2503" spans="55:60" ht="6" customHeight="1">
      <c r="BC2503" s="196"/>
      <c r="BD2503" s="257"/>
      <c r="BE2503" s="255"/>
      <c r="BF2503" s="255"/>
      <c r="BG2503" s="255"/>
      <c r="BH2503" s="196"/>
    </row>
    <row r="2504" spans="55:60" ht="6" customHeight="1">
      <c r="BC2504" s="196"/>
      <c r="BD2504" s="257"/>
      <c r="BE2504" s="255"/>
      <c r="BF2504" s="255"/>
      <c r="BG2504" s="255"/>
      <c r="BH2504" s="196"/>
    </row>
    <row r="2505" spans="55:60" ht="6" customHeight="1">
      <c r="BC2505" s="196"/>
      <c r="BD2505" s="257"/>
      <c r="BE2505" s="255"/>
      <c r="BF2505" s="255"/>
      <c r="BG2505" s="255"/>
      <c r="BH2505" s="196"/>
    </row>
    <row r="2506" spans="55:60" ht="6" customHeight="1">
      <c r="BC2506" s="196"/>
      <c r="BD2506" s="257"/>
      <c r="BE2506" s="255"/>
      <c r="BF2506" s="255"/>
      <c r="BG2506" s="255"/>
      <c r="BH2506" s="196"/>
    </row>
    <row r="2507" spans="55:60" ht="6" customHeight="1">
      <c r="BC2507" s="196"/>
      <c r="BD2507" s="257"/>
      <c r="BE2507" s="255"/>
      <c r="BF2507" s="255"/>
      <c r="BG2507" s="255"/>
      <c r="BH2507" s="196"/>
    </row>
    <row r="2508" spans="55:60" ht="6" customHeight="1">
      <c r="BC2508" s="196"/>
      <c r="BD2508" s="257"/>
      <c r="BE2508" s="255"/>
      <c r="BF2508" s="255"/>
      <c r="BG2508" s="255"/>
      <c r="BH2508" s="196"/>
    </row>
    <row r="2509" spans="55:60" ht="6" customHeight="1">
      <c r="BC2509" s="196"/>
      <c r="BD2509" s="257"/>
      <c r="BE2509" s="255"/>
      <c r="BF2509" s="255"/>
      <c r="BG2509" s="255"/>
      <c r="BH2509" s="196"/>
    </row>
    <row r="2510" spans="55:60" ht="6" customHeight="1">
      <c r="BC2510" s="196"/>
      <c r="BD2510" s="257"/>
      <c r="BE2510" s="255"/>
      <c r="BF2510" s="255"/>
      <c r="BG2510" s="255"/>
      <c r="BH2510" s="196"/>
    </row>
    <row r="2511" spans="55:60" ht="6" customHeight="1">
      <c r="BC2511" s="196"/>
      <c r="BD2511" s="257"/>
      <c r="BE2511" s="255"/>
      <c r="BF2511" s="255"/>
      <c r="BG2511" s="255"/>
      <c r="BH2511" s="196"/>
    </row>
    <row r="2512" spans="55:60" ht="6" customHeight="1">
      <c r="BC2512" s="196"/>
      <c r="BD2512" s="257"/>
      <c r="BE2512" s="255"/>
      <c r="BF2512" s="255"/>
      <c r="BG2512" s="255"/>
      <c r="BH2512" s="196"/>
    </row>
    <row r="2513" spans="55:60" ht="6" customHeight="1">
      <c r="BC2513" s="196"/>
      <c r="BD2513" s="257"/>
      <c r="BE2513" s="255"/>
      <c r="BF2513" s="255"/>
      <c r="BG2513" s="255"/>
      <c r="BH2513" s="196"/>
    </row>
    <row r="2514" spans="55:60" ht="6" customHeight="1">
      <c r="BC2514" s="196"/>
      <c r="BD2514" s="257"/>
      <c r="BE2514" s="255"/>
      <c r="BF2514" s="255"/>
      <c r="BG2514" s="255"/>
      <c r="BH2514" s="196"/>
    </row>
    <row r="2515" spans="55:60" ht="6" customHeight="1">
      <c r="BC2515" s="196"/>
      <c r="BD2515" s="257"/>
      <c r="BE2515" s="255"/>
      <c r="BF2515" s="255"/>
      <c r="BG2515" s="255"/>
      <c r="BH2515" s="196"/>
    </row>
    <row r="2516" spans="55:60" ht="6" customHeight="1">
      <c r="BC2516" s="196"/>
      <c r="BD2516" s="257"/>
      <c r="BE2516" s="255"/>
      <c r="BF2516" s="255"/>
      <c r="BG2516" s="255"/>
      <c r="BH2516" s="196"/>
    </row>
    <row r="2517" spans="55:60" ht="6" customHeight="1">
      <c r="BC2517" s="196"/>
      <c r="BD2517" s="257"/>
      <c r="BE2517" s="255"/>
      <c r="BF2517" s="255"/>
      <c r="BG2517" s="255"/>
      <c r="BH2517" s="196"/>
    </row>
    <row r="2518" spans="55:60" ht="6" customHeight="1">
      <c r="BC2518" s="196"/>
      <c r="BD2518" s="257"/>
      <c r="BE2518" s="255"/>
      <c r="BF2518" s="255"/>
      <c r="BG2518" s="255"/>
      <c r="BH2518" s="196"/>
    </row>
    <row r="2519" spans="55:60" ht="6" customHeight="1">
      <c r="BC2519" s="196"/>
      <c r="BD2519" s="257"/>
      <c r="BE2519" s="255"/>
      <c r="BF2519" s="255"/>
      <c r="BG2519" s="255"/>
      <c r="BH2519" s="196"/>
    </row>
    <row r="2520" spans="55:60" ht="6" customHeight="1">
      <c r="BC2520" s="196"/>
      <c r="BD2520" s="257"/>
      <c r="BE2520" s="255"/>
      <c r="BF2520" s="255"/>
      <c r="BG2520" s="255"/>
      <c r="BH2520" s="196"/>
    </row>
    <row r="2521" spans="55:60" ht="6" customHeight="1">
      <c r="BC2521" s="196"/>
      <c r="BD2521" s="257"/>
      <c r="BE2521" s="255"/>
      <c r="BF2521" s="255"/>
      <c r="BG2521" s="255"/>
      <c r="BH2521" s="196"/>
    </row>
    <row r="2522" spans="55:60" ht="6" customHeight="1">
      <c r="BC2522" s="196"/>
      <c r="BD2522" s="257"/>
      <c r="BE2522" s="255"/>
      <c r="BF2522" s="255"/>
      <c r="BG2522" s="255"/>
      <c r="BH2522" s="196"/>
    </row>
    <row r="2523" spans="55:60" ht="6" customHeight="1">
      <c r="BC2523" s="196"/>
      <c r="BD2523" s="257"/>
      <c r="BE2523" s="255"/>
      <c r="BF2523" s="255"/>
      <c r="BG2523" s="255"/>
      <c r="BH2523" s="196"/>
    </row>
    <row r="2524" spans="55:60" ht="6" customHeight="1">
      <c r="BC2524" s="196"/>
      <c r="BD2524" s="257"/>
      <c r="BE2524" s="255"/>
      <c r="BF2524" s="255"/>
      <c r="BG2524" s="255"/>
      <c r="BH2524" s="196"/>
    </row>
    <row r="2525" spans="55:60" ht="6" customHeight="1">
      <c r="BC2525" s="196"/>
      <c r="BD2525" s="257"/>
      <c r="BE2525" s="255"/>
      <c r="BF2525" s="255"/>
      <c r="BG2525" s="255"/>
      <c r="BH2525" s="196"/>
    </row>
    <row r="2526" spans="55:60" ht="6" customHeight="1">
      <c r="BC2526" s="196"/>
      <c r="BD2526" s="257"/>
      <c r="BE2526" s="255"/>
      <c r="BF2526" s="255"/>
      <c r="BG2526" s="255"/>
      <c r="BH2526" s="196"/>
    </row>
    <row r="2527" spans="55:60" ht="6" customHeight="1">
      <c r="BC2527" s="196"/>
      <c r="BD2527" s="257"/>
      <c r="BE2527" s="255"/>
      <c r="BF2527" s="255"/>
      <c r="BG2527" s="255"/>
      <c r="BH2527" s="196"/>
    </row>
    <row r="2528" spans="55:60" ht="6" customHeight="1">
      <c r="BC2528" s="196"/>
      <c r="BD2528" s="257"/>
      <c r="BE2528" s="255"/>
      <c r="BF2528" s="255"/>
      <c r="BG2528" s="255"/>
      <c r="BH2528" s="196"/>
    </row>
    <row r="2529" spans="55:60" ht="6" customHeight="1">
      <c r="BC2529" s="196"/>
      <c r="BD2529" s="257"/>
      <c r="BE2529" s="255"/>
      <c r="BF2529" s="255"/>
      <c r="BG2529" s="255"/>
      <c r="BH2529" s="196"/>
    </row>
    <row r="2530" spans="55:60" ht="6" customHeight="1">
      <c r="BC2530" s="196"/>
      <c r="BD2530" s="257"/>
      <c r="BE2530" s="255"/>
      <c r="BF2530" s="255"/>
      <c r="BG2530" s="255"/>
      <c r="BH2530" s="196"/>
    </row>
    <row r="2531" spans="55:60" ht="6" customHeight="1">
      <c r="BC2531" s="196"/>
      <c r="BD2531" s="257"/>
      <c r="BE2531" s="255"/>
      <c r="BF2531" s="255"/>
      <c r="BG2531" s="255"/>
      <c r="BH2531" s="196"/>
    </row>
    <row r="2532" spans="55:60" ht="6" customHeight="1">
      <c r="BC2532" s="196"/>
      <c r="BD2532" s="257"/>
      <c r="BE2532" s="255"/>
      <c r="BF2532" s="255"/>
      <c r="BG2532" s="255"/>
      <c r="BH2532" s="196"/>
    </row>
    <row r="2533" spans="55:60" ht="6" customHeight="1">
      <c r="BC2533" s="196"/>
      <c r="BD2533" s="257"/>
      <c r="BE2533" s="255"/>
      <c r="BF2533" s="255"/>
      <c r="BG2533" s="255"/>
      <c r="BH2533" s="196"/>
    </row>
    <row r="2534" spans="55:60" ht="6" customHeight="1">
      <c r="BC2534" s="196"/>
      <c r="BD2534" s="257"/>
      <c r="BE2534" s="255"/>
      <c r="BF2534" s="255"/>
      <c r="BG2534" s="255"/>
      <c r="BH2534" s="196"/>
    </row>
    <row r="2535" spans="55:60" ht="6" customHeight="1">
      <c r="BC2535" s="196"/>
      <c r="BD2535" s="257"/>
      <c r="BE2535" s="255"/>
      <c r="BF2535" s="255"/>
      <c r="BG2535" s="255"/>
      <c r="BH2535" s="196"/>
    </row>
    <row r="2536" spans="55:60" ht="6" customHeight="1">
      <c r="BC2536" s="196"/>
      <c r="BD2536" s="257"/>
      <c r="BE2536" s="255"/>
      <c r="BF2536" s="255"/>
      <c r="BG2536" s="255"/>
      <c r="BH2536" s="196"/>
    </row>
    <row r="2537" spans="55:60" ht="6" customHeight="1">
      <c r="BC2537" s="196"/>
      <c r="BD2537" s="257"/>
      <c r="BE2537" s="255"/>
      <c r="BF2537" s="255"/>
      <c r="BG2537" s="255"/>
      <c r="BH2537" s="196"/>
    </row>
    <row r="2538" spans="55:60" ht="6" customHeight="1">
      <c r="BC2538" s="196"/>
      <c r="BD2538" s="257"/>
      <c r="BE2538" s="255"/>
      <c r="BF2538" s="255"/>
      <c r="BG2538" s="255"/>
      <c r="BH2538" s="196"/>
    </row>
    <row r="2539" spans="55:60" ht="6" customHeight="1">
      <c r="BC2539" s="196"/>
      <c r="BD2539" s="257"/>
      <c r="BE2539" s="255"/>
      <c r="BF2539" s="255"/>
      <c r="BG2539" s="255"/>
      <c r="BH2539" s="196"/>
    </row>
    <row r="2540" spans="55:60" ht="6" customHeight="1">
      <c r="BC2540" s="196"/>
      <c r="BD2540" s="257"/>
      <c r="BE2540" s="255"/>
      <c r="BF2540" s="255"/>
      <c r="BG2540" s="255"/>
      <c r="BH2540" s="196"/>
    </row>
    <row r="2541" spans="55:60" ht="6" customHeight="1">
      <c r="BC2541" s="196"/>
      <c r="BD2541" s="257"/>
      <c r="BE2541" s="255"/>
      <c r="BF2541" s="255"/>
      <c r="BG2541" s="255"/>
      <c r="BH2541" s="196"/>
    </row>
    <row r="2542" spans="55:60" ht="6" customHeight="1">
      <c r="BC2542" s="196"/>
      <c r="BD2542" s="257"/>
      <c r="BE2542" s="255"/>
      <c r="BF2542" s="255"/>
      <c r="BG2542" s="255"/>
      <c r="BH2542" s="196"/>
    </row>
    <row r="2543" spans="55:60" ht="6" customHeight="1">
      <c r="BC2543" s="196"/>
      <c r="BD2543" s="257"/>
      <c r="BE2543" s="255"/>
      <c r="BF2543" s="255"/>
      <c r="BG2543" s="255"/>
      <c r="BH2543" s="196"/>
    </row>
    <row r="2544" spans="55:60" ht="6" customHeight="1">
      <c r="BC2544" s="196"/>
      <c r="BD2544" s="257"/>
      <c r="BE2544" s="255"/>
      <c r="BF2544" s="255"/>
      <c r="BG2544" s="255"/>
      <c r="BH2544" s="196"/>
    </row>
    <row r="2545" spans="55:60" ht="6" customHeight="1">
      <c r="BC2545" s="196"/>
      <c r="BD2545" s="257"/>
      <c r="BE2545" s="255"/>
      <c r="BF2545" s="255"/>
      <c r="BG2545" s="255"/>
      <c r="BH2545" s="196"/>
    </row>
    <row r="2546" spans="55:60" ht="6" customHeight="1">
      <c r="BC2546" s="196"/>
      <c r="BD2546" s="257"/>
      <c r="BE2546" s="255"/>
      <c r="BF2546" s="255"/>
      <c r="BG2546" s="255"/>
      <c r="BH2546" s="196"/>
    </row>
    <row r="2547" spans="55:60" ht="6" customHeight="1">
      <c r="BC2547" s="196"/>
      <c r="BD2547" s="257"/>
      <c r="BE2547" s="255"/>
      <c r="BF2547" s="255"/>
      <c r="BG2547" s="255"/>
      <c r="BH2547" s="196"/>
    </row>
    <row r="2548" spans="55:60" ht="6" customHeight="1">
      <c r="BC2548" s="196"/>
      <c r="BD2548" s="257"/>
      <c r="BE2548" s="255"/>
      <c r="BF2548" s="255"/>
      <c r="BG2548" s="255"/>
      <c r="BH2548" s="196"/>
    </row>
    <row r="2549" spans="55:60" ht="6" customHeight="1">
      <c r="BC2549" s="196"/>
      <c r="BD2549" s="257"/>
      <c r="BE2549" s="255"/>
      <c r="BF2549" s="255"/>
      <c r="BG2549" s="255"/>
      <c r="BH2549" s="196"/>
    </row>
    <row r="2550" spans="55:60" ht="6" customHeight="1">
      <c r="BC2550" s="196"/>
      <c r="BD2550" s="257"/>
      <c r="BE2550" s="255"/>
      <c r="BF2550" s="255"/>
      <c r="BG2550" s="255"/>
      <c r="BH2550" s="196"/>
    </row>
    <row r="2551" spans="55:60" ht="6" customHeight="1">
      <c r="BC2551" s="196"/>
      <c r="BD2551" s="257"/>
      <c r="BE2551" s="255"/>
      <c r="BF2551" s="255"/>
      <c r="BG2551" s="255"/>
      <c r="BH2551" s="196"/>
    </row>
    <row r="2552" spans="55:60" ht="6" customHeight="1">
      <c r="BC2552" s="196"/>
      <c r="BD2552" s="257"/>
      <c r="BE2552" s="255"/>
      <c r="BF2552" s="255"/>
      <c r="BG2552" s="255"/>
      <c r="BH2552" s="196"/>
    </row>
    <row r="2553" spans="55:60" ht="6" customHeight="1">
      <c r="BC2553" s="196"/>
      <c r="BD2553" s="257"/>
      <c r="BE2553" s="255"/>
      <c r="BF2553" s="255"/>
      <c r="BG2553" s="255"/>
      <c r="BH2553" s="196"/>
    </row>
    <row r="2554" spans="55:60" ht="6" customHeight="1">
      <c r="BC2554" s="196"/>
      <c r="BD2554" s="257"/>
      <c r="BE2554" s="255"/>
      <c r="BF2554" s="255"/>
      <c r="BG2554" s="255"/>
      <c r="BH2554" s="196"/>
    </row>
    <row r="2555" spans="55:60" ht="6" customHeight="1">
      <c r="BC2555" s="196"/>
      <c r="BD2555" s="257"/>
      <c r="BE2555" s="255"/>
      <c r="BF2555" s="255"/>
      <c r="BG2555" s="255"/>
      <c r="BH2555" s="196"/>
    </row>
    <row r="2556" spans="55:60" ht="6" customHeight="1">
      <c r="BC2556" s="196"/>
      <c r="BD2556" s="257"/>
      <c r="BE2556" s="255"/>
      <c r="BF2556" s="255"/>
      <c r="BG2556" s="255"/>
      <c r="BH2556" s="196"/>
    </row>
    <row r="2557" spans="55:60" ht="6" customHeight="1">
      <c r="BC2557" s="196"/>
      <c r="BD2557" s="257"/>
      <c r="BE2557" s="255"/>
      <c r="BF2557" s="255"/>
      <c r="BG2557" s="255"/>
      <c r="BH2557" s="196"/>
    </row>
    <row r="2558" spans="55:60" ht="6" customHeight="1">
      <c r="BC2558" s="196"/>
      <c r="BD2558" s="257"/>
      <c r="BE2558" s="255"/>
      <c r="BF2558" s="255"/>
      <c r="BG2558" s="255"/>
      <c r="BH2558" s="196"/>
    </row>
    <row r="2559" spans="55:60" ht="6" customHeight="1">
      <c r="BC2559" s="196"/>
      <c r="BD2559" s="257"/>
      <c r="BE2559" s="255"/>
      <c r="BF2559" s="255"/>
      <c r="BG2559" s="255"/>
      <c r="BH2559" s="196"/>
    </row>
    <row r="2560" spans="55:60" ht="6" customHeight="1">
      <c r="BC2560" s="196"/>
      <c r="BD2560" s="257"/>
      <c r="BE2560" s="255"/>
      <c r="BF2560" s="255"/>
      <c r="BG2560" s="255"/>
      <c r="BH2560" s="196"/>
    </row>
    <row r="2561" spans="55:60" ht="6" customHeight="1">
      <c r="BC2561" s="196"/>
      <c r="BD2561" s="257"/>
      <c r="BE2561" s="255"/>
      <c r="BF2561" s="255"/>
      <c r="BG2561" s="255"/>
      <c r="BH2561" s="196"/>
    </row>
    <row r="2562" spans="55:60" ht="6" customHeight="1">
      <c r="BC2562" s="196"/>
      <c r="BD2562" s="257"/>
      <c r="BE2562" s="255"/>
      <c r="BF2562" s="255"/>
      <c r="BG2562" s="255"/>
      <c r="BH2562" s="196"/>
    </row>
    <row r="2563" spans="55:60" ht="6" customHeight="1">
      <c r="BC2563" s="196"/>
      <c r="BD2563" s="257"/>
      <c r="BE2563" s="255"/>
      <c r="BF2563" s="255"/>
      <c r="BG2563" s="255"/>
      <c r="BH2563" s="196"/>
    </row>
    <row r="2564" spans="55:60" ht="6" customHeight="1">
      <c r="BC2564" s="196"/>
      <c r="BD2564" s="257"/>
      <c r="BE2564" s="255"/>
      <c r="BF2564" s="255"/>
      <c r="BG2564" s="255"/>
      <c r="BH2564" s="196"/>
    </row>
    <row r="2565" spans="55:60" ht="6" customHeight="1">
      <c r="BC2565" s="196"/>
      <c r="BD2565" s="257"/>
      <c r="BE2565" s="255"/>
      <c r="BF2565" s="255"/>
      <c r="BG2565" s="255"/>
      <c r="BH2565" s="196"/>
    </row>
    <row r="2566" spans="55:60" ht="6" customHeight="1">
      <c r="BC2566" s="196"/>
      <c r="BD2566" s="257"/>
      <c r="BE2566" s="255"/>
      <c r="BF2566" s="255"/>
      <c r="BG2566" s="255"/>
      <c r="BH2566" s="196"/>
    </row>
    <row r="2567" spans="55:60" ht="6" customHeight="1">
      <c r="BC2567" s="196"/>
      <c r="BD2567" s="257"/>
      <c r="BE2567" s="255"/>
      <c r="BF2567" s="255"/>
      <c r="BG2567" s="255"/>
      <c r="BH2567" s="196"/>
    </row>
    <row r="2568" spans="55:60" ht="6" customHeight="1">
      <c r="BC2568" s="196"/>
      <c r="BD2568" s="257"/>
      <c r="BE2568" s="255"/>
      <c r="BF2568" s="255"/>
      <c r="BG2568" s="255"/>
      <c r="BH2568" s="196"/>
    </row>
    <row r="2569" spans="55:60" ht="6" customHeight="1">
      <c r="BC2569" s="196"/>
      <c r="BD2569" s="257"/>
      <c r="BE2569" s="255"/>
      <c r="BF2569" s="255"/>
      <c r="BG2569" s="255"/>
      <c r="BH2569" s="196"/>
    </row>
    <row r="2570" spans="55:60" ht="6" customHeight="1">
      <c r="BC2570" s="196"/>
      <c r="BD2570" s="257"/>
      <c r="BE2570" s="255"/>
      <c r="BF2570" s="255"/>
      <c r="BG2570" s="255"/>
      <c r="BH2570" s="196"/>
    </row>
    <row r="2571" spans="55:60" ht="6" customHeight="1">
      <c r="BC2571" s="196"/>
      <c r="BD2571" s="257"/>
      <c r="BE2571" s="255"/>
      <c r="BF2571" s="255"/>
      <c r="BG2571" s="255"/>
      <c r="BH2571" s="196"/>
    </row>
    <row r="2572" spans="55:60" ht="6" customHeight="1">
      <c r="BC2572" s="196"/>
      <c r="BD2572" s="257"/>
      <c r="BE2572" s="255"/>
      <c r="BF2572" s="255"/>
      <c r="BG2572" s="255"/>
      <c r="BH2572" s="196"/>
    </row>
    <row r="2573" spans="55:60" ht="6" customHeight="1">
      <c r="BC2573" s="196"/>
      <c r="BD2573" s="257"/>
      <c r="BE2573" s="255"/>
      <c r="BF2573" s="255"/>
      <c r="BG2573" s="255"/>
      <c r="BH2573" s="196"/>
    </row>
    <row r="2574" spans="55:60" ht="6" customHeight="1">
      <c r="BC2574" s="196"/>
      <c r="BD2574" s="257"/>
      <c r="BE2574" s="255"/>
      <c r="BF2574" s="255"/>
      <c r="BG2574" s="255"/>
      <c r="BH2574" s="196"/>
    </row>
    <row r="2575" spans="55:60" ht="6" customHeight="1">
      <c r="BC2575" s="196"/>
      <c r="BD2575" s="257"/>
      <c r="BE2575" s="255"/>
      <c r="BF2575" s="255"/>
      <c r="BG2575" s="255"/>
      <c r="BH2575" s="196"/>
    </row>
    <row r="2576" spans="55:60" ht="6" customHeight="1">
      <c r="BC2576" s="196"/>
      <c r="BD2576" s="257"/>
      <c r="BE2576" s="255"/>
      <c r="BF2576" s="255"/>
      <c r="BG2576" s="255"/>
      <c r="BH2576" s="196"/>
    </row>
    <row r="2577" spans="55:60" ht="6" customHeight="1">
      <c r="BC2577" s="196"/>
      <c r="BD2577" s="257"/>
      <c r="BE2577" s="255"/>
      <c r="BF2577" s="255"/>
      <c r="BG2577" s="255"/>
      <c r="BH2577" s="196"/>
    </row>
    <row r="2578" spans="55:60" ht="6" customHeight="1">
      <c r="BC2578" s="196"/>
      <c r="BD2578" s="257"/>
      <c r="BE2578" s="255"/>
      <c r="BF2578" s="255"/>
      <c r="BG2578" s="255"/>
      <c r="BH2578" s="196"/>
    </row>
    <row r="2579" spans="55:60" ht="6" customHeight="1">
      <c r="BC2579" s="196"/>
      <c r="BD2579" s="257"/>
      <c r="BE2579" s="255"/>
      <c r="BF2579" s="255"/>
      <c r="BG2579" s="255"/>
      <c r="BH2579" s="196"/>
    </row>
    <row r="2580" spans="55:60" ht="6" customHeight="1">
      <c r="BC2580" s="196"/>
      <c r="BD2580" s="257"/>
      <c r="BE2580" s="255"/>
      <c r="BF2580" s="255"/>
      <c r="BG2580" s="255"/>
      <c r="BH2580" s="196"/>
    </row>
    <row r="2581" spans="55:60" ht="6" customHeight="1">
      <c r="BC2581" s="196"/>
      <c r="BD2581" s="257"/>
      <c r="BE2581" s="255"/>
      <c r="BF2581" s="255"/>
      <c r="BG2581" s="255"/>
      <c r="BH2581" s="196"/>
    </row>
    <row r="2582" spans="55:60" ht="6" customHeight="1">
      <c r="BC2582" s="196"/>
      <c r="BD2582" s="257"/>
      <c r="BE2582" s="255"/>
      <c r="BF2582" s="255"/>
      <c r="BG2582" s="255"/>
      <c r="BH2582" s="196"/>
    </row>
    <row r="2583" spans="55:60" ht="6" customHeight="1">
      <c r="BC2583" s="196"/>
      <c r="BD2583" s="257"/>
      <c r="BE2583" s="255"/>
      <c r="BF2583" s="255"/>
      <c r="BG2583" s="255"/>
      <c r="BH2583" s="196"/>
    </row>
    <row r="2584" spans="55:60" ht="6" customHeight="1">
      <c r="BC2584" s="196"/>
      <c r="BD2584" s="257"/>
      <c r="BE2584" s="255"/>
      <c r="BF2584" s="255"/>
      <c r="BG2584" s="255"/>
      <c r="BH2584" s="196"/>
    </row>
    <row r="2585" spans="55:60" ht="6" customHeight="1">
      <c r="BC2585" s="196"/>
      <c r="BD2585" s="257"/>
      <c r="BE2585" s="255"/>
      <c r="BF2585" s="255"/>
      <c r="BG2585" s="255"/>
      <c r="BH2585" s="196"/>
    </row>
    <row r="2586" spans="55:60" ht="6" customHeight="1">
      <c r="BC2586" s="196"/>
      <c r="BD2586" s="257"/>
      <c r="BE2586" s="255"/>
      <c r="BF2586" s="255"/>
      <c r="BG2586" s="255"/>
      <c r="BH2586" s="196"/>
    </row>
    <row r="2587" spans="55:60" ht="6" customHeight="1">
      <c r="BC2587" s="196"/>
      <c r="BD2587" s="257"/>
      <c r="BE2587" s="255"/>
      <c r="BF2587" s="255"/>
      <c r="BG2587" s="255"/>
      <c r="BH2587" s="196"/>
    </row>
    <row r="2588" spans="55:60" ht="6" customHeight="1">
      <c r="BC2588" s="196"/>
      <c r="BD2588" s="257"/>
      <c r="BE2588" s="255"/>
      <c r="BF2588" s="255"/>
      <c r="BG2588" s="255"/>
      <c r="BH2588" s="196"/>
    </row>
    <row r="2589" spans="55:60" ht="6" customHeight="1">
      <c r="BC2589" s="196"/>
      <c r="BD2589" s="257"/>
      <c r="BE2589" s="255"/>
      <c r="BF2589" s="255"/>
      <c r="BG2589" s="255"/>
      <c r="BH2589" s="196"/>
    </row>
    <row r="2590" spans="55:60" ht="6" customHeight="1">
      <c r="BC2590" s="196"/>
      <c r="BD2590" s="257"/>
      <c r="BE2590" s="255"/>
      <c r="BF2590" s="255"/>
      <c r="BG2590" s="255"/>
      <c r="BH2590" s="196"/>
    </row>
    <row r="2591" spans="55:60" ht="6" customHeight="1">
      <c r="BC2591" s="196"/>
      <c r="BD2591" s="257"/>
      <c r="BE2591" s="255"/>
      <c r="BF2591" s="255"/>
      <c r="BG2591" s="255"/>
      <c r="BH2591" s="196"/>
    </row>
    <row r="2592" spans="55:60" ht="6" customHeight="1">
      <c r="BC2592" s="196"/>
      <c r="BD2592" s="257"/>
      <c r="BE2592" s="255"/>
      <c r="BF2592" s="255"/>
      <c r="BG2592" s="255"/>
      <c r="BH2592" s="196"/>
    </row>
    <row r="2593" spans="55:60" ht="6" customHeight="1">
      <c r="BC2593" s="196"/>
      <c r="BD2593" s="257"/>
      <c r="BE2593" s="255"/>
      <c r="BF2593" s="255"/>
      <c r="BG2593" s="255"/>
      <c r="BH2593" s="196"/>
    </row>
    <row r="2594" spans="55:60" ht="6" customHeight="1">
      <c r="BC2594" s="196"/>
      <c r="BD2594" s="257"/>
      <c r="BE2594" s="255"/>
      <c r="BF2594" s="255"/>
      <c r="BG2594" s="255"/>
      <c r="BH2594" s="196"/>
    </row>
    <row r="2595" spans="55:60" ht="6" customHeight="1">
      <c r="BC2595" s="196"/>
      <c r="BD2595" s="257"/>
      <c r="BE2595" s="255"/>
      <c r="BF2595" s="255"/>
      <c r="BG2595" s="255"/>
      <c r="BH2595" s="196"/>
    </row>
    <row r="2596" spans="55:60" ht="6" customHeight="1">
      <c r="BC2596" s="196"/>
      <c r="BD2596" s="257"/>
      <c r="BE2596" s="255"/>
      <c r="BF2596" s="255"/>
      <c r="BG2596" s="255"/>
      <c r="BH2596" s="196"/>
    </row>
    <row r="2597" spans="55:60" ht="6" customHeight="1">
      <c r="BC2597" s="196"/>
      <c r="BD2597" s="257"/>
      <c r="BE2597" s="255"/>
      <c r="BF2597" s="255"/>
      <c r="BG2597" s="255"/>
      <c r="BH2597" s="196"/>
    </row>
    <row r="2598" spans="55:60" ht="6" customHeight="1">
      <c r="BC2598" s="196"/>
      <c r="BD2598" s="257"/>
      <c r="BE2598" s="255"/>
      <c r="BF2598" s="255"/>
      <c r="BG2598" s="255"/>
      <c r="BH2598" s="196"/>
    </row>
    <row r="2599" spans="55:60" ht="6" customHeight="1">
      <c r="BC2599" s="196"/>
      <c r="BD2599" s="257"/>
      <c r="BE2599" s="255"/>
      <c r="BF2599" s="255"/>
      <c r="BG2599" s="255"/>
      <c r="BH2599" s="196"/>
    </row>
    <row r="2600" spans="55:60" ht="6" customHeight="1">
      <c r="BC2600" s="196"/>
      <c r="BD2600" s="257"/>
      <c r="BE2600" s="255"/>
      <c r="BF2600" s="255"/>
      <c r="BG2600" s="255"/>
      <c r="BH2600" s="196"/>
    </row>
    <row r="2601" spans="55:60" ht="6" customHeight="1">
      <c r="BC2601" s="196"/>
      <c r="BD2601" s="257"/>
      <c r="BE2601" s="255"/>
      <c r="BF2601" s="255"/>
      <c r="BG2601" s="255"/>
      <c r="BH2601" s="196"/>
    </row>
    <row r="2602" spans="55:60" ht="6" customHeight="1">
      <c r="BC2602" s="196"/>
      <c r="BD2602" s="257"/>
      <c r="BE2602" s="255"/>
      <c r="BF2602" s="255"/>
      <c r="BG2602" s="255"/>
      <c r="BH2602" s="196"/>
    </row>
    <row r="2603" spans="55:60" ht="6" customHeight="1">
      <c r="BC2603" s="196"/>
      <c r="BD2603" s="257"/>
      <c r="BE2603" s="255"/>
      <c r="BF2603" s="255"/>
      <c r="BG2603" s="255"/>
      <c r="BH2603" s="196"/>
    </row>
    <row r="2604" spans="55:60" ht="6" customHeight="1">
      <c r="BC2604" s="196"/>
      <c r="BD2604" s="257"/>
      <c r="BE2604" s="255"/>
      <c r="BF2604" s="255"/>
      <c r="BG2604" s="255"/>
      <c r="BH2604" s="196"/>
    </row>
    <row r="2605" spans="55:60" ht="6" customHeight="1">
      <c r="BC2605" s="196"/>
      <c r="BD2605" s="257"/>
      <c r="BE2605" s="255"/>
      <c r="BF2605" s="255"/>
      <c r="BG2605" s="255"/>
      <c r="BH2605" s="196"/>
    </row>
    <row r="2606" spans="55:60" ht="6" customHeight="1">
      <c r="BC2606" s="196"/>
      <c r="BD2606" s="257"/>
      <c r="BE2606" s="255"/>
      <c r="BF2606" s="255"/>
      <c r="BG2606" s="255"/>
      <c r="BH2606" s="196"/>
    </row>
    <row r="2607" spans="55:60" ht="6" customHeight="1">
      <c r="BC2607" s="196"/>
      <c r="BD2607" s="257"/>
      <c r="BE2607" s="255"/>
      <c r="BF2607" s="255"/>
      <c r="BG2607" s="255"/>
      <c r="BH2607" s="196"/>
    </row>
    <row r="2608" spans="55:60" ht="6" customHeight="1">
      <c r="BC2608" s="196"/>
      <c r="BD2608" s="257"/>
      <c r="BE2608" s="255"/>
      <c r="BF2608" s="255"/>
      <c r="BG2608" s="255"/>
      <c r="BH2608" s="196"/>
    </row>
    <row r="2609" spans="55:60" ht="6" customHeight="1">
      <c r="BC2609" s="196"/>
      <c r="BD2609" s="257"/>
      <c r="BE2609" s="255"/>
      <c r="BF2609" s="255"/>
      <c r="BG2609" s="255"/>
      <c r="BH2609" s="196"/>
    </row>
    <row r="2610" spans="55:60" ht="6" customHeight="1">
      <c r="BC2610" s="196"/>
      <c r="BD2610" s="257"/>
      <c r="BE2610" s="255"/>
      <c r="BF2610" s="255"/>
      <c r="BG2610" s="255"/>
      <c r="BH2610" s="196"/>
    </row>
    <row r="2611" spans="55:60" ht="6" customHeight="1">
      <c r="BC2611" s="196"/>
      <c r="BD2611" s="257"/>
      <c r="BE2611" s="255"/>
      <c r="BF2611" s="255"/>
      <c r="BG2611" s="255"/>
      <c r="BH2611" s="196"/>
    </row>
    <row r="2612" spans="55:60" ht="6" customHeight="1">
      <c r="BC2612" s="196"/>
      <c r="BD2612" s="257"/>
      <c r="BE2612" s="255"/>
      <c r="BF2612" s="255"/>
      <c r="BG2612" s="255"/>
      <c r="BH2612" s="196"/>
    </row>
    <row r="2613" spans="55:60" ht="6" customHeight="1">
      <c r="BC2613" s="196"/>
      <c r="BD2613" s="257"/>
      <c r="BE2613" s="255"/>
      <c r="BF2613" s="255"/>
      <c r="BG2613" s="255"/>
      <c r="BH2613" s="196"/>
    </row>
    <row r="2614" spans="55:60" ht="6" customHeight="1">
      <c r="BC2614" s="196"/>
      <c r="BD2614" s="257"/>
      <c r="BE2614" s="255"/>
      <c r="BF2614" s="255"/>
      <c r="BG2614" s="255"/>
      <c r="BH2614" s="196"/>
    </row>
    <row r="2615" spans="55:60" ht="6" customHeight="1">
      <c r="BC2615" s="196"/>
      <c r="BD2615" s="257"/>
      <c r="BE2615" s="255"/>
      <c r="BF2615" s="255"/>
      <c r="BG2615" s="255"/>
      <c r="BH2615" s="196"/>
    </row>
    <row r="2616" spans="55:60" ht="6" customHeight="1">
      <c r="BC2616" s="196"/>
      <c r="BD2616" s="257"/>
      <c r="BE2616" s="255"/>
      <c r="BF2616" s="255"/>
      <c r="BG2616" s="255"/>
      <c r="BH2616" s="196"/>
    </row>
    <row r="2617" spans="55:60" ht="6" customHeight="1">
      <c r="BC2617" s="196"/>
      <c r="BD2617" s="257"/>
      <c r="BE2617" s="255"/>
      <c r="BF2617" s="255"/>
      <c r="BG2617" s="255"/>
      <c r="BH2617" s="196"/>
    </row>
    <row r="2618" spans="55:60" ht="6" customHeight="1">
      <c r="BC2618" s="196"/>
      <c r="BD2618" s="257"/>
      <c r="BE2618" s="255"/>
      <c r="BF2618" s="255"/>
      <c r="BG2618" s="255"/>
      <c r="BH2618" s="196"/>
    </row>
    <row r="2619" spans="55:60" ht="6" customHeight="1">
      <c r="BC2619" s="196"/>
      <c r="BD2619" s="257"/>
      <c r="BE2619" s="255"/>
      <c r="BF2619" s="255"/>
      <c r="BG2619" s="255"/>
      <c r="BH2619" s="196"/>
    </row>
    <row r="2620" spans="55:60" ht="6" customHeight="1">
      <c r="BC2620" s="196"/>
      <c r="BD2620" s="257"/>
      <c r="BE2620" s="255"/>
      <c r="BF2620" s="255"/>
      <c r="BG2620" s="255"/>
      <c r="BH2620" s="196"/>
    </row>
    <row r="2621" spans="55:60" ht="6" customHeight="1">
      <c r="BC2621" s="196"/>
      <c r="BD2621" s="257"/>
      <c r="BE2621" s="255"/>
      <c r="BF2621" s="255"/>
      <c r="BG2621" s="255"/>
      <c r="BH2621" s="196"/>
    </row>
    <row r="2622" spans="55:60" ht="6" customHeight="1">
      <c r="BC2622" s="196"/>
      <c r="BD2622" s="257"/>
      <c r="BE2622" s="255"/>
      <c r="BF2622" s="255"/>
      <c r="BG2622" s="255"/>
      <c r="BH2622" s="196"/>
    </row>
    <row r="2623" spans="55:60" ht="6" customHeight="1">
      <c r="BC2623" s="196"/>
      <c r="BD2623" s="257"/>
      <c r="BE2623" s="255"/>
      <c r="BF2623" s="255"/>
      <c r="BG2623" s="255"/>
      <c r="BH2623" s="196"/>
    </row>
    <row r="2624" spans="55:60" ht="6" customHeight="1">
      <c r="BC2624" s="196"/>
      <c r="BD2624" s="257"/>
      <c r="BE2624" s="255"/>
      <c r="BF2624" s="255"/>
      <c r="BG2624" s="255"/>
      <c r="BH2624" s="196"/>
    </row>
    <row r="2625" spans="55:60" ht="6" customHeight="1">
      <c r="BC2625" s="196"/>
      <c r="BD2625" s="257"/>
      <c r="BE2625" s="255"/>
      <c r="BF2625" s="255"/>
      <c r="BG2625" s="255"/>
      <c r="BH2625" s="196"/>
    </row>
    <row r="2626" spans="55:60" ht="6" customHeight="1">
      <c r="BC2626" s="196"/>
      <c r="BD2626" s="257"/>
      <c r="BE2626" s="255"/>
      <c r="BF2626" s="255"/>
      <c r="BG2626" s="255"/>
      <c r="BH2626" s="196"/>
    </row>
    <row r="2627" spans="55:60" ht="6" customHeight="1">
      <c r="BC2627" s="196"/>
      <c r="BD2627" s="257"/>
      <c r="BE2627" s="255"/>
      <c r="BF2627" s="255"/>
      <c r="BG2627" s="255"/>
      <c r="BH2627" s="196"/>
    </row>
    <row r="2628" spans="55:60" ht="6" customHeight="1">
      <c r="BC2628" s="196"/>
      <c r="BD2628" s="257"/>
      <c r="BE2628" s="255"/>
      <c r="BF2628" s="255"/>
      <c r="BG2628" s="255"/>
      <c r="BH2628" s="196"/>
    </row>
    <row r="2629" spans="55:60" ht="6" customHeight="1">
      <c r="BC2629" s="196"/>
      <c r="BD2629" s="257"/>
      <c r="BE2629" s="255"/>
      <c r="BF2629" s="255"/>
      <c r="BG2629" s="255"/>
      <c r="BH2629" s="196"/>
    </row>
    <row r="2630" spans="55:60" ht="6" customHeight="1">
      <c r="BC2630" s="196"/>
      <c r="BD2630" s="257"/>
      <c r="BE2630" s="255"/>
      <c r="BF2630" s="255"/>
      <c r="BG2630" s="255"/>
      <c r="BH2630" s="196"/>
    </row>
    <row r="2631" spans="55:60" ht="6" customHeight="1">
      <c r="BC2631" s="196"/>
      <c r="BD2631" s="257"/>
      <c r="BE2631" s="255"/>
      <c r="BF2631" s="255"/>
      <c r="BG2631" s="255"/>
      <c r="BH2631" s="196"/>
    </row>
    <row r="2632" spans="55:60" ht="6" customHeight="1">
      <c r="BC2632" s="196"/>
      <c r="BD2632" s="257"/>
      <c r="BE2632" s="255"/>
      <c r="BF2632" s="255"/>
      <c r="BG2632" s="255"/>
      <c r="BH2632" s="196"/>
    </row>
    <row r="2633" spans="55:60" ht="6" customHeight="1">
      <c r="BC2633" s="196"/>
      <c r="BD2633" s="257"/>
      <c r="BE2633" s="255"/>
      <c r="BF2633" s="255"/>
      <c r="BG2633" s="255"/>
      <c r="BH2633" s="196"/>
    </row>
    <row r="2634" spans="55:60" ht="6" customHeight="1">
      <c r="BC2634" s="196"/>
      <c r="BD2634" s="257"/>
      <c r="BE2634" s="255"/>
      <c r="BF2634" s="255"/>
      <c r="BG2634" s="255"/>
      <c r="BH2634" s="196"/>
    </row>
    <row r="2635" spans="55:60" ht="6" customHeight="1">
      <c r="BC2635" s="196"/>
      <c r="BD2635" s="257"/>
      <c r="BE2635" s="255"/>
      <c r="BF2635" s="255"/>
      <c r="BG2635" s="255"/>
      <c r="BH2635" s="196"/>
    </row>
    <row r="2636" spans="55:60" ht="6" customHeight="1">
      <c r="BC2636" s="196"/>
      <c r="BD2636" s="257"/>
      <c r="BE2636" s="255"/>
      <c r="BF2636" s="255"/>
      <c r="BG2636" s="255"/>
      <c r="BH2636" s="196"/>
    </row>
    <row r="2637" spans="55:60" ht="6" customHeight="1">
      <c r="BC2637" s="196"/>
      <c r="BD2637" s="257"/>
      <c r="BE2637" s="255"/>
      <c r="BF2637" s="255"/>
      <c r="BG2637" s="255"/>
      <c r="BH2637" s="196"/>
    </row>
    <row r="2638" spans="55:60" ht="6" customHeight="1">
      <c r="BC2638" s="196"/>
      <c r="BD2638" s="257"/>
      <c r="BE2638" s="255"/>
      <c r="BF2638" s="255"/>
      <c r="BG2638" s="255"/>
      <c r="BH2638" s="196"/>
    </row>
    <row r="2639" spans="55:60" ht="6" customHeight="1">
      <c r="BC2639" s="196"/>
      <c r="BD2639" s="257"/>
      <c r="BE2639" s="255"/>
      <c r="BF2639" s="255"/>
      <c r="BG2639" s="255"/>
      <c r="BH2639" s="196"/>
    </row>
    <row r="2640" spans="55:60" ht="6" customHeight="1">
      <c r="BC2640" s="196"/>
      <c r="BD2640" s="257"/>
      <c r="BE2640" s="255"/>
      <c r="BF2640" s="255"/>
      <c r="BG2640" s="255"/>
      <c r="BH2640" s="196"/>
    </row>
    <row r="2641" spans="55:60" ht="6" customHeight="1">
      <c r="BC2641" s="196"/>
      <c r="BD2641" s="257"/>
      <c r="BE2641" s="255"/>
      <c r="BF2641" s="255"/>
      <c r="BG2641" s="255"/>
      <c r="BH2641" s="196"/>
    </row>
    <row r="2642" spans="55:60" ht="6" customHeight="1">
      <c r="BC2642" s="196"/>
      <c r="BD2642" s="257"/>
      <c r="BE2642" s="255"/>
      <c r="BF2642" s="255"/>
      <c r="BG2642" s="255"/>
      <c r="BH2642" s="196"/>
    </row>
    <row r="2643" spans="55:60" ht="6" customHeight="1">
      <c r="BC2643" s="196"/>
      <c r="BD2643" s="257"/>
      <c r="BE2643" s="255"/>
      <c r="BF2643" s="255"/>
      <c r="BG2643" s="255"/>
      <c r="BH2643" s="196"/>
    </row>
    <row r="2644" spans="55:60" ht="6" customHeight="1">
      <c r="BC2644" s="196"/>
      <c r="BD2644" s="257"/>
      <c r="BE2644" s="255"/>
      <c r="BF2644" s="255"/>
      <c r="BG2644" s="255"/>
      <c r="BH2644" s="196"/>
    </row>
    <row r="2645" spans="55:60" ht="6" customHeight="1">
      <c r="BC2645" s="196"/>
      <c r="BD2645" s="257"/>
      <c r="BE2645" s="255"/>
      <c r="BF2645" s="255"/>
      <c r="BG2645" s="255"/>
      <c r="BH2645" s="196"/>
    </row>
    <row r="2646" spans="55:60" ht="6" customHeight="1">
      <c r="BC2646" s="196"/>
      <c r="BD2646" s="257"/>
      <c r="BE2646" s="255"/>
      <c r="BF2646" s="255"/>
      <c r="BG2646" s="255"/>
      <c r="BH2646" s="196"/>
    </row>
    <row r="2647" spans="55:60" ht="6" customHeight="1">
      <c r="BC2647" s="196"/>
      <c r="BD2647" s="257"/>
      <c r="BE2647" s="255"/>
      <c r="BF2647" s="255"/>
      <c r="BG2647" s="255"/>
      <c r="BH2647" s="196"/>
    </row>
    <row r="2648" spans="55:60" ht="6" customHeight="1">
      <c r="BC2648" s="196"/>
      <c r="BD2648" s="257"/>
      <c r="BE2648" s="255"/>
      <c r="BF2648" s="255"/>
      <c r="BG2648" s="255"/>
      <c r="BH2648" s="196"/>
    </row>
    <row r="2649" spans="55:60" ht="6" customHeight="1">
      <c r="BC2649" s="196"/>
      <c r="BD2649" s="257"/>
      <c r="BE2649" s="255"/>
      <c r="BF2649" s="255"/>
      <c r="BG2649" s="255"/>
      <c r="BH2649" s="196"/>
    </row>
    <row r="2650" spans="55:60" ht="6" customHeight="1">
      <c r="BC2650" s="196"/>
      <c r="BD2650" s="257"/>
      <c r="BE2650" s="255"/>
      <c r="BF2650" s="255"/>
      <c r="BG2650" s="255"/>
      <c r="BH2650" s="196"/>
    </row>
    <row r="2651" spans="55:60" ht="6" customHeight="1">
      <c r="BC2651" s="196"/>
      <c r="BD2651" s="257"/>
      <c r="BE2651" s="255"/>
      <c r="BF2651" s="255"/>
      <c r="BG2651" s="255"/>
      <c r="BH2651" s="196"/>
    </row>
    <row r="2652" spans="55:60" ht="6" customHeight="1">
      <c r="BC2652" s="196"/>
      <c r="BD2652" s="257"/>
      <c r="BE2652" s="255"/>
      <c r="BF2652" s="255"/>
      <c r="BG2652" s="255"/>
      <c r="BH2652" s="196"/>
    </row>
    <row r="2653" spans="55:60" ht="6" customHeight="1">
      <c r="BC2653" s="196"/>
      <c r="BD2653" s="257"/>
      <c r="BE2653" s="255"/>
      <c r="BF2653" s="255"/>
      <c r="BG2653" s="255"/>
      <c r="BH2653" s="196"/>
    </row>
    <row r="2654" spans="55:60" ht="6" customHeight="1">
      <c r="BC2654" s="196"/>
      <c r="BD2654" s="257"/>
      <c r="BE2654" s="255"/>
      <c r="BF2654" s="255"/>
      <c r="BG2654" s="255"/>
      <c r="BH2654" s="196"/>
    </row>
    <row r="2655" spans="55:60" ht="6" customHeight="1">
      <c r="BC2655" s="196"/>
      <c r="BD2655" s="257"/>
      <c r="BE2655" s="255"/>
      <c r="BF2655" s="255"/>
      <c r="BG2655" s="255"/>
      <c r="BH2655" s="196"/>
    </row>
    <row r="2656" spans="55:60" ht="6" customHeight="1">
      <c r="BC2656" s="196"/>
      <c r="BD2656" s="257"/>
      <c r="BE2656" s="255"/>
      <c r="BF2656" s="255"/>
      <c r="BG2656" s="255"/>
      <c r="BH2656" s="196"/>
    </row>
    <row r="2657" spans="55:60" ht="6" customHeight="1">
      <c r="BC2657" s="196"/>
      <c r="BD2657" s="257"/>
      <c r="BE2657" s="255"/>
      <c r="BF2657" s="255"/>
      <c r="BG2657" s="255"/>
      <c r="BH2657" s="196"/>
    </row>
    <row r="2658" spans="55:60" ht="6" customHeight="1">
      <c r="BC2658" s="196"/>
      <c r="BD2658" s="257"/>
      <c r="BE2658" s="255"/>
      <c r="BF2658" s="255"/>
      <c r="BG2658" s="255"/>
      <c r="BH2658" s="196"/>
    </row>
    <row r="2659" spans="55:60" ht="6" customHeight="1">
      <c r="BC2659" s="196"/>
      <c r="BD2659" s="257"/>
      <c r="BE2659" s="255"/>
      <c r="BF2659" s="255"/>
      <c r="BG2659" s="255"/>
      <c r="BH2659" s="196"/>
    </row>
    <row r="2660" spans="55:60" ht="6" customHeight="1">
      <c r="BC2660" s="196"/>
      <c r="BD2660" s="257"/>
      <c r="BE2660" s="255"/>
      <c r="BF2660" s="255"/>
      <c r="BG2660" s="255"/>
      <c r="BH2660" s="196"/>
    </row>
    <row r="2661" spans="55:60" ht="6" customHeight="1">
      <c r="BC2661" s="196"/>
      <c r="BD2661" s="257"/>
      <c r="BE2661" s="255"/>
      <c r="BF2661" s="255"/>
      <c r="BG2661" s="255"/>
      <c r="BH2661" s="196"/>
    </row>
    <row r="2662" spans="55:60" ht="6" customHeight="1">
      <c r="BC2662" s="196"/>
      <c r="BD2662" s="257"/>
      <c r="BE2662" s="255"/>
      <c r="BF2662" s="255"/>
      <c r="BG2662" s="255"/>
      <c r="BH2662" s="196"/>
    </row>
    <row r="2663" spans="55:60" ht="6" customHeight="1">
      <c r="BC2663" s="196"/>
      <c r="BD2663" s="257"/>
      <c r="BE2663" s="255"/>
      <c r="BF2663" s="255"/>
      <c r="BG2663" s="255"/>
      <c r="BH2663" s="196"/>
    </row>
    <row r="2664" spans="55:60" ht="6" customHeight="1">
      <c r="BC2664" s="196"/>
      <c r="BD2664" s="257"/>
      <c r="BE2664" s="255"/>
      <c r="BF2664" s="255"/>
      <c r="BG2664" s="255"/>
      <c r="BH2664" s="196"/>
    </row>
    <row r="2665" spans="55:60" ht="6" customHeight="1">
      <c r="BC2665" s="196"/>
      <c r="BD2665" s="257"/>
      <c r="BE2665" s="255"/>
      <c r="BF2665" s="255"/>
      <c r="BG2665" s="255"/>
      <c r="BH2665" s="196"/>
    </row>
    <row r="2666" spans="55:60" ht="6" customHeight="1">
      <c r="BC2666" s="196"/>
      <c r="BD2666" s="257"/>
      <c r="BE2666" s="255"/>
      <c r="BF2666" s="255"/>
      <c r="BG2666" s="255"/>
      <c r="BH2666" s="196"/>
    </row>
    <row r="2667" spans="55:60" ht="6" customHeight="1">
      <c r="BC2667" s="196"/>
      <c r="BD2667" s="257"/>
      <c r="BE2667" s="255"/>
      <c r="BF2667" s="255"/>
      <c r="BG2667" s="255"/>
      <c r="BH2667" s="196"/>
    </row>
    <row r="2668" spans="55:60" ht="6" customHeight="1">
      <c r="BC2668" s="196"/>
      <c r="BD2668" s="257"/>
      <c r="BE2668" s="255"/>
      <c r="BF2668" s="255"/>
      <c r="BG2668" s="255"/>
      <c r="BH2668" s="196"/>
    </row>
    <row r="2669" spans="55:60" ht="6" customHeight="1">
      <c r="BC2669" s="196"/>
      <c r="BD2669" s="257"/>
      <c r="BE2669" s="255"/>
      <c r="BF2669" s="255"/>
      <c r="BG2669" s="255"/>
      <c r="BH2669" s="196"/>
    </row>
    <row r="2670" spans="55:60" ht="6" customHeight="1">
      <c r="BC2670" s="196"/>
      <c r="BD2670" s="257"/>
      <c r="BE2670" s="255"/>
      <c r="BF2670" s="255"/>
      <c r="BG2670" s="255"/>
      <c r="BH2670" s="196"/>
    </row>
    <row r="2671" spans="55:60" ht="6" customHeight="1">
      <c r="BC2671" s="196"/>
      <c r="BD2671" s="257"/>
      <c r="BE2671" s="255"/>
      <c r="BF2671" s="255"/>
      <c r="BG2671" s="255"/>
      <c r="BH2671" s="196"/>
    </row>
    <row r="2672" spans="55:60" ht="6" customHeight="1">
      <c r="BC2672" s="196"/>
      <c r="BD2672" s="257"/>
      <c r="BE2672" s="255"/>
      <c r="BF2672" s="255"/>
      <c r="BG2672" s="255"/>
      <c r="BH2672" s="196"/>
    </row>
    <row r="2673" spans="55:60" ht="6" customHeight="1">
      <c r="BC2673" s="196"/>
      <c r="BD2673" s="257"/>
      <c r="BE2673" s="255"/>
      <c r="BF2673" s="255"/>
      <c r="BG2673" s="255"/>
      <c r="BH2673" s="196"/>
    </row>
    <row r="2674" spans="55:60" ht="6" customHeight="1">
      <c r="BC2674" s="196"/>
      <c r="BD2674" s="257"/>
      <c r="BE2674" s="255"/>
      <c r="BF2674" s="255"/>
      <c r="BG2674" s="255"/>
      <c r="BH2674" s="196"/>
    </row>
    <row r="2675" spans="55:60" ht="6" customHeight="1">
      <c r="BC2675" s="196"/>
      <c r="BD2675" s="257"/>
      <c r="BE2675" s="255"/>
      <c r="BF2675" s="255"/>
      <c r="BG2675" s="255"/>
      <c r="BH2675" s="196"/>
    </row>
    <row r="2676" spans="55:60" ht="6" customHeight="1">
      <c r="BC2676" s="196"/>
      <c r="BD2676" s="257"/>
      <c r="BE2676" s="255"/>
      <c r="BF2676" s="255"/>
      <c r="BG2676" s="255"/>
      <c r="BH2676" s="196"/>
    </row>
    <row r="2677" spans="55:60" ht="6" customHeight="1">
      <c r="BC2677" s="196"/>
      <c r="BD2677" s="257"/>
      <c r="BE2677" s="255"/>
      <c r="BF2677" s="255"/>
      <c r="BG2677" s="255"/>
      <c r="BH2677" s="196"/>
    </row>
    <row r="2678" spans="55:60" ht="6" customHeight="1">
      <c r="BC2678" s="196"/>
      <c r="BD2678" s="257"/>
      <c r="BE2678" s="255"/>
      <c r="BF2678" s="255"/>
      <c r="BG2678" s="255"/>
      <c r="BH2678" s="196"/>
    </row>
    <row r="2679" spans="55:60" ht="6" customHeight="1">
      <c r="BC2679" s="196"/>
      <c r="BD2679" s="257"/>
      <c r="BE2679" s="255"/>
      <c r="BF2679" s="255"/>
      <c r="BG2679" s="255"/>
      <c r="BH2679" s="196"/>
    </row>
    <row r="2680" spans="55:60" ht="6" customHeight="1">
      <c r="BC2680" s="196"/>
      <c r="BD2680" s="257"/>
      <c r="BE2680" s="255"/>
      <c r="BF2680" s="255"/>
      <c r="BG2680" s="255"/>
      <c r="BH2680" s="196"/>
    </row>
    <row r="2681" spans="55:60" ht="6" customHeight="1">
      <c r="BC2681" s="196"/>
      <c r="BD2681" s="257"/>
      <c r="BE2681" s="255"/>
      <c r="BF2681" s="255"/>
      <c r="BG2681" s="255"/>
      <c r="BH2681" s="196"/>
    </row>
    <row r="2682" spans="55:60" ht="6" customHeight="1">
      <c r="BC2682" s="196"/>
      <c r="BD2682" s="257"/>
      <c r="BE2682" s="255"/>
      <c r="BF2682" s="255"/>
      <c r="BG2682" s="255"/>
      <c r="BH2682" s="196"/>
    </row>
    <row r="2683" spans="55:60" ht="6" customHeight="1">
      <c r="BC2683" s="196"/>
      <c r="BD2683" s="257"/>
      <c r="BE2683" s="255"/>
      <c r="BF2683" s="255"/>
      <c r="BG2683" s="255"/>
      <c r="BH2683" s="196"/>
    </row>
    <row r="2684" spans="55:60" ht="6" customHeight="1">
      <c r="BC2684" s="196"/>
      <c r="BD2684" s="257"/>
      <c r="BE2684" s="255"/>
      <c r="BF2684" s="255"/>
      <c r="BG2684" s="255"/>
      <c r="BH2684" s="196"/>
    </row>
    <row r="2685" spans="55:60" ht="6" customHeight="1">
      <c r="BC2685" s="196"/>
      <c r="BD2685" s="257"/>
      <c r="BE2685" s="255"/>
      <c r="BF2685" s="255"/>
      <c r="BG2685" s="255"/>
      <c r="BH2685" s="196"/>
    </row>
    <row r="2686" spans="55:60" ht="6" customHeight="1">
      <c r="BC2686" s="196"/>
      <c r="BD2686" s="257"/>
      <c r="BE2686" s="255"/>
      <c r="BF2686" s="255"/>
      <c r="BG2686" s="255"/>
      <c r="BH2686" s="196"/>
    </row>
    <row r="2687" spans="55:60" ht="6" customHeight="1">
      <c r="BC2687" s="196"/>
      <c r="BD2687" s="257"/>
      <c r="BE2687" s="255"/>
      <c r="BF2687" s="255"/>
      <c r="BG2687" s="255"/>
      <c r="BH2687" s="196"/>
    </row>
    <row r="2688" spans="55:60" ht="6" customHeight="1">
      <c r="BC2688" s="196"/>
      <c r="BD2688" s="257"/>
      <c r="BE2688" s="255"/>
      <c r="BF2688" s="255"/>
      <c r="BG2688" s="255"/>
      <c r="BH2688" s="196"/>
    </row>
    <row r="2689" spans="55:60" ht="6" customHeight="1">
      <c r="BC2689" s="196"/>
      <c r="BD2689" s="257"/>
      <c r="BE2689" s="255"/>
      <c r="BF2689" s="255"/>
      <c r="BG2689" s="255"/>
      <c r="BH2689" s="196"/>
    </row>
    <row r="2690" spans="55:60" ht="6" customHeight="1">
      <c r="BC2690" s="196"/>
      <c r="BD2690" s="257"/>
      <c r="BE2690" s="255"/>
      <c r="BF2690" s="255"/>
      <c r="BG2690" s="255"/>
      <c r="BH2690" s="196"/>
    </row>
    <row r="2691" spans="55:60" ht="6" customHeight="1">
      <c r="BC2691" s="196"/>
      <c r="BD2691" s="257"/>
      <c r="BE2691" s="255"/>
      <c r="BF2691" s="255"/>
      <c r="BG2691" s="255"/>
      <c r="BH2691" s="196"/>
    </row>
    <row r="2692" spans="55:60" ht="6" customHeight="1">
      <c r="BC2692" s="196"/>
      <c r="BD2692" s="257"/>
      <c r="BE2692" s="255"/>
      <c r="BF2692" s="255"/>
      <c r="BG2692" s="255"/>
      <c r="BH2692" s="196"/>
    </row>
    <row r="2693" spans="55:60" ht="6" customHeight="1">
      <c r="BC2693" s="196"/>
      <c r="BD2693" s="257"/>
      <c r="BE2693" s="255"/>
      <c r="BF2693" s="255"/>
      <c r="BG2693" s="255"/>
      <c r="BH2693" s="196"/>
    </row>
    <row r="2694" spans="55:60" ht="6" customHeight="1">
      <c r="BC2694" s="196"/>
      <c r="BD2694" s="257"/>
      <c r="BE2694" s="255"/>
      <c r="BF2694" s="255"/>
      <c r="BG2694" s="255"/>
      <c r="BH2694" s="196"/>
    </row>
    <row r="2695" spans="55:60" ht="6" customHeight="1">
      <c r="BC2695" s="196"/>
      <c r="BD2695" s="257"/>
      <c r="BE2695" s="255"/>
      <c r="BF2695" s="255"/>
      <c r="BG2695" s="255"/>
      <c r="BH2695" s="196"/>
    </row>
    <row r="2696" spans="55:60" ht="6" customHeight="1">
      <c r="BC2696" s="196"/>
      <c r="BD2696" s="257"/>
      <c r="BE2696" s="255"/>
      <c r="BF2696" s="255"/>
      <c r="BG2696" s="255"/>
      <c r="BH2696" s="196"/>
    </row>
    <row r="2697" spans="55:60" ht="6" customHeight="1">
      <c r="BC2697" s="196"/>
      <c r="BD2697" s="257"/>
      <c r="BE2697" s="255"/>
      <c r="BF2697" s="255"/>
      <c r="BG2697" s="255"/>
      <c r="BH2697" s="196"/>
    </row>
    <row r="2698" spans="55:60" ht="6" customHeight="1">
      <c r="BC2698" s="196"/>
      <c r="BD2698" s="257"/>
      <c r="BE2698" s="255"/>
      <c r="BF2698" s="255"/>
      <c r="BG2698" s="255"/>
      <c r="BH2698" s="196"/>
    </row>
    <row r="2699" spans="55:60" ht="6" customHeight="1">
      <c r="BC2699" s="196"/>
      <c r="BD2699" s="257"/>
      <c r="BE2699" s="255"/>
      <c r="BF2699" s="255"/>
      <c r="BG2699" s="255"/>
      <c r="BH2699" s="196"/>
    </row>
    <row r="2700" spans="55:60" ht="6" customHeight="1">
      <c r="BC2700" s="196"/>
      <c r="BD2700" s="257"/>
      <c r="BE2700" s="255"/>
      <c r="BF2700" s="255"/>
      <c r="BG2700" s="255"/>
      <c r="BH2700" s="196"/>
    </row>
    <row r="2701" spans="55:60" ht="6" customHeight="1">
      <c r="BC2701" s="196"/>
      <c r="BD2701" s="257"/>
      <c r="BE2701" s="255"/>
      <c r="BF2701" s="255"/>
      <c r="BG2701" s="255"/>
      <c r="BH2701" s="196"/>
    </row>
    <row r="2702" spans="55:60" ht="6" customHeight="1">
      <c r="BC2702" s="196"/>
      <c r="BD2702" s="257"/>
      <c r="BE2702" s="255"/>
      <c r="BF2702" s="255"/>
      <c r="BG2702" s="255"/>
      <c r="BH2702" s="196"/>
    </row>
    <row r="2703" spans="55:60" ht="6" customHeight="1">
      <c r="BC2703" s="196"/>
      <c r="BD2703" s="257"/>
      <c r="BE2703" s="255"/>
      <c r="BF2703" s="255"/>
      <c r="BG2703" s="255"/>
      <c r="BH2703" s="196"/>
    </row>
    <row r="2704" spans="55:60" ht="6" customHeight="1">
      <c r="BC2704" s="196"/>
      <c r="BD2704" s="257"/>
      <c r="BE2704" s="255"/>
      <c r="BF2704" s="255"/>
      <c r="BG2704" s="255"/>
      <c r="BH2704" s="196"/>
    </row>
    <row r="2705" spans="55:60" ht="6" customHeight="1">
      <c r="BC2705" s="196"/>
      <c r="BD2705" s="257"/>
      <c r="BE2705" s="255"/>
      <c r="BF2705" s="255"/>
      <c r="BG2705" s="255"/>
      <c r="BH2705" s="196"/>
    </row>
    <row r="2706" spans="55:60" ht="6" customHeight="1">
      <c r="BC2706" s="196"/>
      <c r="BD2706" s="257"/>
      <c r="BE2706" s="255"/>
      <c r="BF2706" s="255"/>
      <c r="BG2706" s="255"/>
      <c r="BH2706" s="196"/>
    </row>
    <row r="2707" spans="55:60" ht="6" customHeight="1">
      <c r="BC2707" s="196"/>
      <c r="BD2707" s="257"/>
      <c r="BE2707" s="255"/>
      <c r="BF2707" s="255"/>
      <c r="BG2707" s="255"/>
      <c r="BH2707" s="196"/>
    </row>
    <row r="2708" spans="55:60" ht="6" customHeight="1">
      <c r="BC2708" s="196"/>
      <c r="BD2708" s="257"/>
      <c r="BE2708" s="255"/>
      <c r="BF2708" s="255"/>
      <c r="BG2708" s="255"/>
      <c r="BH2708" s="196"/>
    </row>
    <row r="2709" spans="55:60" ht="6" customHeight="1">
      <c r="BC2709" s="196"/>
      <c r="BD2709" s="257"/>
      <c r="BE2709" s="255"/>
      <c r="BF2709" s="255"/>
      <c r="BG2709" s="255"/>
      <c r="BH2709" s="196"/>
    </row>
    <row r="2710" spans="55:60" ht="6" customHeight="1">
      <c r="BC2710" s="196"/>
      <c r="BD2710" s="257"/>
      <c r="BE2710" s="255"/>
      <c r="BF2710" s="255"/>
      <c r="BG2710" s="255"/>
      <c r="BH2710" s="196"/>
    </row>
    <row r="2711" spans="55:60" ht="6" customHeight="1">
      <c r="BC2711" s="196"/>
      <c r="BD2711" s="257"/>
      <c r="BE2711" s="255"/>
      <c r="BF2711" s="255"/>
      <c r="BG2711" s="255"/>
      <c r="BH2711" s="196"/>
    </row>
    <row r="2712" spans="55:60" ht="6" customHeight="1">
      <c r="BC2712" s="196"/>
      <c r="BD2712" s="257"/>
      <c r="BE2712" s="255"/>
      <c r="BF2712" s="255"/>
      <c r="BG2712" s="255"/>
      <c r="BH2712" s="196"/>
    </row>
    <row r="2713" spans="55:60" ht="6" customHeight="1">
      <c r="BC2713" s="196"/>
      <c r="BD2713" s="257"/>
      <c r="BE2713" s="255"/>
      <c r="BF2713" s="255"/>
      <c r="BG2713" s="255"/>
      <c r="BH2713" s="196"/>
    </row>
    <row r="2714" spans="55:60" ht="6" customHeight="1">
      <c r="BC2714" s="196"/>
      <c r="BD2714" s="257"/>
      <c r="BE2714" s="255"/>
      <c r="BF2714" s="255"/>
      <c r="BG2714" s="255"/>
      <c r="BH2714" s="196"/>
    </row>
    <row r="2715" spans="55:60" ht="6" customHeight="1">
      <c r="BC2715" s="196"/>
      <c r="BD2715" s="257"/>
      <c r="BE2715" s="255"/>
      <c r="BF2715" s="255"/>
      <c r="BG2715" s="255"/>
      <c r="BH2715" s="196"/>
    </row>
    <row r="2716" spans="55:60" ht="6" customHeight="1">
      <c r="BC2716" s="196"/>
      <c r="BD2716" s="257"/>
      <c r="BE2716" s="255"/>
      <c r="BF2716" s="255"/>
      <c r="BG2716" s="255"/>
      <c r="BH2716" s="196"/>
    </row>
    <row r="2717" spans="55:60" ht="6" customHeight="1">
      <c r="BC2717" s="196"/>
      <c r="BD2717" s="257"/>
      <c r="BE2717" s="255"/>
      <c r="BF2717" s="255"/>
      <c r="BG2717" s="255"/>
      <c r="BH2717" s="196"/>
    </row>
    <row r="2718" spans="55:60" ht="6" customHeight="1">
      <c r="BC2718" s="196"/>
      <c r="BD2718" s="257"/>
      <c r="BE2718" s="255"/>
      <c r="BF2718" s="255"/>
      <c r="BG2718" s="255"/>
      <c r="BH2718" s="196"/>
    </row>
    <row r="2719" spans="55:60" ht="6" customHeight="1">
      <c r="BC2719" s="196"/>
      <c r="BD2719" s="257"/>
      <c r="BE2719" s="255"/>
      <c r="BF2719" s="255"/>
      <c r="BG2719" s="255"/>
      <c r="BH2719" s="196"/>
    </row>
    <row r="2720" spans="55:60" ht="6" customHeight="1">
      <c r="BC2720" s="196"/>
      <c r="BD2720" s="257"/>
      <c r="BE2720" s="255"/>
      <c r="BF2720" s="255"/>
      <c r="BG2720" s="255"/>
      <c r="BH2720" s="196"/>
    </row>
    <row r="2721" spans="55:60" ht="6" customHeight="1">
      <c r="BC2721" s="196"/>
      <c r="BD2721" s="257"/>
      <c r="BE2721" s="255"/>
      <c r="BF2721" s="255"/>
      <c r="BG2721" s="255"/>
      <c r="BH2721" s="196"/>
    </row>
    <row r="2722" spans="55:60" ht="6" customHeight="1">
      <c r="BC2722" s="196"/>
      <c r="BD2722" s="257"/>
      <c r="BE2722" s="255"/>
      <c r="BF2722" s="255"/>
      <c r="BG2722" s="255"/>
      <c r="BH2722" s="196"/>
    </row>
    <row r="2723" spans="55:60" ht="6" customHeight="1">
      <c r="BC2723" s="196"/>
      <c r="BD2723" s="257"/>
      <c r="BE2723" s="255"/>
      <c r="BF2723" s="255"/>
      <c r="BG2723" s="255"/>
      <c r="BH2723" s="196"/>
    </row>
    <row r="2724" spans="55:60" ht="6" customHeight="1">
      <c r="BC2724" s="196"/>
      <c r="BD2724" s="257"/>
      <c r="BE2724" s="255"/>
      <c r="BF2724" s="255"/>
      <c r="BG2724" s="255"/>
      <c r="BH2724" s="196"/>
    </row>
    <row r="2725" spans="55:60" ht="6" customHeight="1">
      <c r="BC2725" s="196"/>
      <c r="BD2725" s="257"/>
      <c r="BE2725" s="255"/>
      <c r="BF2725" s="255"/>
      <c r="BG2725" s="255"/>
      <c r="BH2725" s="196"/>
    </row>
    <row r="2726" spans="55:60" ht="6" customHeight="1">
      <c r="BC2726" s="196"/>
      <c r="BD2726" s="257"/>
      <c r="BE2726" s="255"/>
      <c r="BF2726" s="255"/>
      <c r="BG2726" s="255"/>
      <c r="BH2726" s="196"/>
    </row>
    <row r="2727" spans="55:60" ht="6" customHeight="1">
      <c r="BC2727" s="196"/>
      <c r="BD2727" s="257"/>
      <c r="BE2727" s="255"/>
      <c r="BF2727" s="255"/>
      <c r="BG2727" s="255"/>
      <c r="BH2727" s="196"/>
    </row>
    <row r="2728" spans="55:60" ht="6" customHeight="1">
      <c r="BC2728" s="196"/>
      <c r="BD2728" s="257"/>
      <c r="BE2728" s="255"/>
      <c r="BF2728" s="255"/>
      <c r="BG2728" s="255"/>
      <c r="BH2728" s="196"/>
    </row>
    <row r="2729" spans="55:60" ht="6" customHeight="1">
      <c r="BC2729" s="196"/>
      <c r="BD2729" s="257"/>
      <c r="BE2729" s="255"/>
      <c r="BF2729" s="255"/>
      <c r="BG2729" s="255"/>
      <c r="BH2729" s="196"/>
    </row>
    <row r="2730" spans="55:60" ht="6" customHeight="1">
      <c r="BC2730" s="196"/>
      <c r="BD2730" s="257"/>
      <c r="BE2730" s="255"/>
      <c r="BF2730" s="255"/>
      <c r="BG2730" s="255"/>
      <c r="BH2730" s="196"/>
    </row>
    <row r="2731" spans="55:60" ht="6" customHeight="1">
      <c r="BC2731" s="196"/>
      <c r="BD2731" s="257"/>
      <c r="BE2731" s="255"/>
      <c r="BF2731" s="255"/>
      <c r="BG2731" s="255"/>
      <c r="BH2731" s="196"/>
    </row>
    <row r="2732" spans="55:60" ht="6" customHeight="1">
      <c r="BC2732" s="196"/>
      <c r="BD2732" s="257"/>
      <c r="BE2732" s="255"/>
      <c r="BF2732" s="255"/>
      <c r="BG2732" s="255"/>
      <c r="BH2732" s="196"/>
    </row>
    <row r="2733" spans="55:60" ht="6" customHeight="1">
      <c r="BC2733" s="196"/>
      <c r="BD2733" s="257"/>
      <c r="BE2733" s="255"/>
      <c r="BF2733" s="255"/>
      <c r="BG2733" s="255"/>
      <c r="BH2733" s="196"/>
    </row>
    <row r="2734" spans="55:60" ht="6" customHeight="1">
      <c r="BC2734" s="196"/>
      <c r="BD2734" s="257"/>
      <c r="BE2734" s="255"/>
      <c r="BF2734" s="255"/>
      <c r="BG2734" s="255"/>
      <c r="BH2734" s="196"/>
    </row>
    <row r="2735" spans="55:60" ht="6" customHeight="1">
      <c r="BC2735" s="196"/>
      <c r="BD2735" s="257"/>
      <c r="BE2735" s="255"/>
      <c r="BF2735" s="255"/>
      <c r="BG2735" s="255"/>
      <c r="BH2735" s="196"/>
    </row>
    <row r="2736" spans="55:60" ht="6" customHeight="1">
      <c r="BC2736" s="196"/>
      <c r="BD2736" s="257"/>
      <c r="BE2736" s="255"/>
      <c r="BF2736" s="255"/>
      <c r="BG2736" s="255"/>
      <c r="BH2736" s="196"/>
    </row>
    <row r="2737" spans="55:60" ht="6" customHeight="1">
      <c r="BC2737" s="196"/>
      <c r="BD2737" s="257"/>
      <c r="BE2737" s="255"/>
      <c r="BF2737" s="255"/>
      <c r="BG2737" s="255"/>
      <c r="BH2737" s="196"/>
    </row>
    <row r="2738" spans="55:60" ht="6" customHeight="1">
      <c r="BC2738" s="196"/>
      <c r="BD2738" s="257"/>
      <c r="BE2738" s="255"/>
      <c r="BF2738" s="255"/>
      <c r="BG2738" s="255"/>
      <c r="BH2738" s="196"/>
    </row>
    <row r="2739" spans="55:60" ht="6" customHeight="1">
      <c r="BC2739" s="196"/>
      <c r="BD2739" s="257"/>
      <c r="BE2739" s="255"/>
      <c r="BF2739" s="255"/>
      <c r="BG2739" s="255"/>
      <c r="BH2739" s="196"/>
    </row>
    <row r="2740" spans="55:60" ht="6" customHeight="1">
      <c r="BC2740" s="196"/>
      <c r="BD2740" s="257"/>
      <c r="BE2740" s="255"/>
      <c r="BF2740" s="255"/>
      <c r="BG2740" s="255"/>
      <c r="BH2740" s="196"/>
    </row>
    <row r="2741" spans="55:60" ht="6" customHeight="1">
      <c r="BC2741" s="196"/>
      <c r="BD2741" s="257"/>
      <c r="BE2741" s="255"/>
      <c r="BF2741" s="255"/>
      <c r="BG2741" s="255"/>
      <c r="BH2741" s="196"/>
    </row>
    <row r="2742" spans="55:60" ht="6" customHeight="1">
      <c r="BC2742" s="196"/>
      <c r="BD2742" s="257"/>
      <c r="BE2742" s="255"/>
      <c r="BF2742" s="255"/>
      <c r="BG2742" s="255"/>
      <c r="BH2742" s="196"/>
    </row>
    <row r="2743" spans="55:60" ht="6" customHeight="1">
      <c r="BC2743" s="196"/>
      <c r="BD2743" s="257"/>
      <c r="BE2743" s="255"/>
      <c r="BF2743" s="255"/>
      <c r="BG2743" s="255"/>
      <c r="BH2743" s="196"/>
    </row>
    <row r="2744" spans="55:60" ht="6" customHeight="1">
      <c r="BC2744" s="196"/>
      <c r="BD2744" s="257"/>
      <c r="BE2744" s="255"/>
      <c r="BF2744" s="255"/>
      <c r="BG2744" s="255"/>
      <c r="BH2744" s="196"/>
    </row>
    <row r="2745" spans="55:60" ht="6" customHeight="1">
      <c r="BC2745" s="196"/>
      <c r="BD2745" s="257"/>
      <c r="BE2745" s="255"/>
      <c r="BF2745" s="255"/>
      <c r="BG2745" s="255"/>
      <c r="BH2745" s="196"/>
    </row>
    <row r="2746" spans="55:60" ht="6" customHeight="1">
      <c r="BC2746" s="196"/>
      <c r="BD2746" s="257"/>
      <c r="BE2746" s="255"/>
      <c r="BF2746" s="255"/>
      <c r="BG2746" s="255"/>
      <c r="BH2746" s="196"/>
    </row>
    <row r="2747" spans="55:60" ht="6" customHeight="1">
      <c r="BC2747" s="196"/>
      <c r="BD2747" s="257"/>
      <c r="BE2747" s="255"/>
      <c r="BF2747" s="255"/>
      <c r="BG2747" s="255"/>
      <c r="BH2747" s="196"/>
    </row>
    <row r="2748" spans="55:60" ht="6" customHeight="1">
      <c r="BC2748" s="196"/>
      <c r="BD2748" s="257"/>
      <c r="BE2748" s="255"/>
      <c r="BF2748" s="255"/>
      <c r="BG2748" s="255"/>
      <c r="BH2748" s="196"/>
    </row>
    <row r="2749" spans="55:60" ht="6" customHeight="1">
      <c r="BC2749" s="196"/>
      <c r="BD2749" s="257"/>
      <c r="BE2749" s="255"/>
      <c r="BF2749" s="255"/>
      <c r="BG2749" s="255"/>
      <c r="BH2749" s="196"/>
    </row>
    <row r="2750" spans="55:60" ht="6" customHeight="1">
      <c r="BC2750" s="196"/>
      <c r="BD2750" s="257"/>
      <c r="BE2750" s="255"/>
      <c r="BF2750" s="255"/>
      <c r="BG2750" s="255"/>
      <c r="BH2750" s="196"/>
    </row>
    <row r="2751" spans="55:60" ht="6" customHeight="1">
      <c r="BC2751" s="196"/>
      <c r="BD2751" s="257"/>
      <c r="BE2751" s="255"/>
      <c r="BF2751" s="255"/>
      <c r="BG2751" s="255"/>
      <c r="BH2751" s="196"/>
    </row>
    <row r="2752" spans="55:60" ht="6" customHeight="1">
      <c r="BC2752" s="196"/>
      <c r="BD2752" s="257"/>
      <c r="BE2752" s="255"/>
      <c r="BF2752" s="255"/>
      <c r="BG2752" s="255"/>
      <c r="BH2752" s="196"/>
    </row>
    <row r="2753" spans="55:60" ht="6" customHeight="1">
      <c r="BC2753" s="196"/>
      <c r="BD2753" s="257"/>
      <c r="BE2753" s="255"/>
      <c r="BF2753" s="255"/>
      <c r="BG2753" s="255"/>
      <c r="BH2753" s="196"/>
    </row>
    <row r="2754" spans="55:60" ht="6" customHeight="1">
      <c r="BC2754" s="196"/>
      <c r="BD2754" s="257"/>
      <c r="BE2754" s="255"/>
      <c r="BF2754" s="255"/>
      <c r="BG2754" s="255"/>
      <c r="BH2754" s="196"/>
    </row>
    <row r="2755" spans="55:60" ht="6" customHeight="1">
      <c r="BC2755" s="196"/>
      <c r="BD2755" s="257"/>
      <c r="BE2755" s="255"/>
      <c r="BF2755" s="255"/>
      <c r="BG2755" s="255"/>
      <c r="BH2755" s="196"/>
    </row>
    <row r="2756" spans="55:60" ht="6" customHeight="1">
      <c r="BC2756" s="196"/>
      <c r="BD2756" s="257"/>
      <c r="BE2756" s="255"/>
      <c r="BF2756" s="255"/>
      <c r="BG2756" s="255"/>
      <c r="BH2756" s="196"/>
    </row>
    <row r="2757" spans="55:60" ht="6" customHeight="1">
      <c r="BC2757" s="196"/>
      <c r="BD2757" s="257"/>
      <c r="BE2757" s="255"/>
      <c r="BF2757" s="255"/>
      <c r="BG2757" s="255"/>
      <c r="BH2757" s="196"/>
    </row>
    <row r="2758" spans="55:60" ht="6" customHeight="1">
      <c r="BC2758" s="196"/>
      <c r="BD2758" s="257"/>
      <c r="BE2758" s="255"/>
      <c r="BF2758" s="255"/>
      <c r="BG2758" s="255"/>
      <c r="BH2758" s="196"/>
    </row>
    <row r="2759" spans="55:60" ht="6" customHeight="1">
      <c r="BC2759" s="196"/>
      <c r="BD2759" s="257"/>
      <c r="BE2759" s="255"/>
      <c r="BF2759" s="255"/>
      <c r="BG2759" s="255"/>
      <c r="BH2759" s="196"/>
    </row>
    <row r="2760" spans="55:60" ht="6" customHeight="1">
      <c r="BC2760" s="196"/>
      <c r="BD2760" s="257"/>
      <c r="BE2760" s="255"/>
      <c r="BF2760" s="255"/>
      <c r="BG2760" s="255"/>
      <c r="BH2760" s="196"/>
    </row>
    <row r="2761" spans="55:60" ht="6" customHeight="1">
      <c r="BC2761" s="196"/>
      <c r="BD2761" s="257"/>
      <c r="BE2761" s="255"/>
      <c r="BF2761" s="255"/>
      <c r="BG2761" s="255"/>
      <c r="BH2761" s="196"/>
    </row>
    <row r="2762" spans="55:60" ht="6" customHeight="1">
      <c r="BC2762" s="196"/>
      <c r="BD2762" s="257"/>
      <c r="BE2762" s="255"/>
      <c r="BF2762" s="255"/>
      <c r="BG2762" s="255"/>
      <c r="BH2762" s="196"/>
    </row>
    <row r="2763" spans="55:60" ht="6" customHeight="1">
      <c r="BC2763" s="196"/>
      <c r="BD2763" s="257"/>
      <c r="BE2763" s="255"/>
      <c r="BF2763" s="255"/>
      <c r="BG2763" s="255"/>
      <c r="BH2763" s="196"/>
    </row>
    <row r="2764" spans="55:60" ht="6" customHeight="1">
      <c r="BC2764" s="196"/>
      <c r="BD2764" s="257"/>
      <c r="BE2764" s="255"/>
      <c r="BF2764" s="255"/>
      <c r="BG2764" s="255"/>
      <c r="BH2764" s="196"/>
    </row>
    <row r="2765" spans="55:60" ht="6" customHeight="1">
      <c r="BC2765" s="196"/>
      <c r="BD2765" s="257"/>
      <c r="BE2765" s="255"/>
      <c r="BF2765" s="255"/>
      <c r="BG2765" s="255"/>
      <c r="BH2765" s="196"/>
    </row>
    <row r="2766" spans="55:60" ht="6" customHeight="1">
      <c r="BC2766" s="196"/>
      <c r="BD2766" s="257"/>
      <c r="BE2766" s="255"/>
      <c r="BF2766" s="255"/>
      <c r="BG2766" s="255"/>
      <c r="BH2766" s="196"/>
    </row>
    <row r="2767" spans="55:60" ht="6" customHeight="1">
      <c r="BC2767" s="196"/>
      <c r="BD2767" s="257"/>
      <c r="BE2767" s="255"/>
      <c r="BF2767" s="255"/>
      <c r="BG2767" s="255"/>
      <c r="BH2767" s="196"/>
    </row>
    <row r="2768" spans="55:60" ht="6" customHeight="1">
      <c r="BC2768" s="196"/>
      <c r="BD2768" s="257"/>
      <c r="BE2768" s="255"/>
      <c r="BF2768" s="255"/>
      <c r="BG2768" s="255"/>
      <c r="BH2768" s="196"/>
    </row>
    <row r="2769" spans="55:60" ht="6" customHeight="1">
      <c r="BC2769" s="196"/>
      <c r="BD2769" s="257"/>
      <c r="BE2769" s="255"/>
      <c r="BF2769" s="255"/>
      <c r="BG2769" s="255"/>
      <c r="BH2769" s="196"/>
    </row>
    <row r="2770" spans="55:60" ht="6" customHeight="1">
      <c r="BC2770" s="196"/>
      <c r="BD2770" s="257"/>
      <c r="BE2770" s="255"/>
      <c r="BF2770" s="255"/>
      <c r="BG2770" s="255"/>
      <c r="BH2770" s="196"/>
    </row>
    <row r="2771" spans="55:60" ht="6" customHeight="1">
      <c r="BC2771" s="196"/>
      <c r="BD2771" s="257"/>
      <c r="BE2771" s="255"/>
      <c r="BF2771" s="255"/>
      <c r="BG2771" s="255"/>
      <c r="BH2771" s="196"/>
    </row>
    <row r="2772" spans="55:60" ht="6" customHeight="1">
      <c r="BC2772" s="196"/>
      <c r="BD2772" s="257"/>
      <c r="BE2772" s="255"/>
      <c r="BF2772" s="255"/>
      <c r="BG2772" s="255"/>
      <c r="BH2772" s="196"/>
    </row>
    <row r="2773" spans="55:60" ht="6" customHeight="1">
      <c r="BC2773" s="196"/>
      <c r="BD2773" s="257"/>
      <c r="BE2773" s="255"/>
      <c r="BF2773" s="255"/>
      <c r="BG2773" s="255"/>
      <c r="BH2773" s="196"/>
    </row>
    <row r="2774" spans="55:60" ht="6" customHeight="1">
      <c r="BC2774" s="196"/>
      <c r="BD2774" s="257"/>
      <c r="BE2774" s="255"/>
      <c r="BF2774" s="255"/>
      <c r="BG2774" s="255"/>
      <c r="BH2774" s="196"/>
    </row>
    <row r="2775" spans="55:60" ht="6" customHeight="1">
      <c r="BC2775" s="196"/>
      <c r="BD2775" s="257"/>
      <c r="BE2775" s="255"/>
      <c r="BF2775" s="255"/>
      <c r="BG2775" s="255"/>
      <c r="BH2775" s="196"/>
    </row>
    <row r="2776" spans="55:60" ht="6" customHeight="1">
      <c r="BC2776" s="196"/>
      <c r="BD2776" s="257"/>
      <c r="BE2776" s="255"/>
      <c r="BF2776" s="255"/>
      <c r="BG2776" s="255"/>
      <c r="BH2776" s="196"/>
    </row>
    <row r="2777" spans="55:60" ht="6" customHeight="1">
      <c r="BC2777" s="196"/>
      <c r="BD2777" s="257"/>
      <c r="BE2777" s="255"/>
      <c r="BF2777" s="255"/>
      <c r="BG2777" s="255"/>
      <c r="BH2777" s="196"/>
    </row>
    <row r="2778" spans="55:60" ht="6" customHeight="1">
      <c r="BC2778" s="196"/>
      <c r="BD2778" s="257"/>
      <c r="BE2778" s="255"/>
      <c r="BF2778" s="255"/>
      <c r="BG2778" s="255"/>
      <c r="BH2778" s="196"/>
    </row>
    <row r="2779" spans="55:60" ht="6" customHeight="1">
      <c r="BC2779" s="196"/>
      <c r="BD2779" s="257"/>
      <c r="BE2779" s="255"/>
      <c r="BF2779" s="255"/>
      <c r="BG2779" s="255"/>
      <c r="BH2779" s="196"/>
    </row>
    <row r="2780" spans="55:60" ht="6" customHeight="1">
      <c r="BC2780" s="196"/>
      <c r="BD2780" s="257"/>
      <c r="BE2780" s="255"/>
      <c r="BF2780" s="255"/>
      <c r="BG2780" s="255"/>
      <c r="BH2780" s="196"/>
    </row>
    <row r="2781" spans="55:60" ht="6" customHeight="1">
      <c r="BC2781" s="196"/>
      <c r="BD2781" s="257"/>
      <c r="BE2781" s="255"/>
      <c r="BF2781" s="255"/>
      <c r="BG2781" s="255"/>
      <c r="BH2781" s="196"/>
    </row>
    <row r="2782" spans="55:60" ht="6" customHeight="1">
      <c r="BC2782" s="196"/>
      <c r="BD2782" s="257"/>
      <c r="BE2782" s="255"/>
      <c r="BF2782" s="255"/>
      <c r="BG2782" s="255"/>
      <c r="BH2782" s="196"/>
    </row>
    <row r="2783" spans="55:60" ht="6" customHeight="1">
      <c r="BC2783" s="196"/>
      <c r="BD2783" s="257"/>
      <c r="BE2783" s="255"/>
      <c r="BF2783" s="255"/>
      <c r="BG2783" s="255"/>
      <c r="BH2783" s="196"/>
    </row>
    <row r="2784" spans="55:60" ht="6" customHeight="1">
      <c r="BC2784" s="196"/>
      <c r="BD2784" s="257"/>
      <c r="BE2784" s="255"/>
      <c r="BF2784" s="255"/>
      <c r="BG2784" s="255"/>
      <c r="BH2784" s="196"/>
    </row>
    <row r="2785" spans="55:60" ht="6" customHeight="1">
      <c r="BC2785" s="196"/>
      <c r="BD2785" s="257"/>
      <c r="BE2785" s="255"/>
      <c r="BF2785" s="255"/>
      <c r="BG2785" s="255"/>
      <c r="BH2785" s="196"/>
    </row>
    <row r="2786" spans="55:60" ht="6" customHeight="1">
      <c r="BC2786" s="196"/>
      <c r="BD2786" s="257"/>
      <c r="BE2786" s="255"/>
      <c r="BF2786" s="255"/>
      <c r="BG2786" s="255"/>
      <c r="BH2786" s="196"/>
    </row>
    <row r="2787" spans="55:60" ht="6" customHeight="1">
      <c r="BC2787" s="196"/>
      <c r="BD2787" s="257"/>
      <c r="BE2787" s="255"/>
      <c r="BF2787" s="255"/>
      <c r="BG2787" s="255"/>
      <c r="BH2787" s="196"/>
    </row>
    <row r="2788" spans="55:60" ht="6" customHeight="1">
      <c r="BC2788" s="196"/>
      <c r="BD2788" s="257"/>
      <c r="BE2788" s="255"/>
      <c r="BF2788" s="255"/>
      <c r="BG2788" s="255"/>
      <c r="BH2788" s="196"/>
    </row>
    <row r="2789" spans="55:60" ht="6" customHeight="1">
      <c r="BC2789" s="196"/>
      <c r="BD2789" s="257"/>
      <c r="BE2789" s="255"/>
      <c r="BF2789" s="255"/>
      <c r="BG2789" s="255"/>
      <c r="BH2789" s="196"/>
    </row>
    <row r="2790" spans="55:60" ht="6" customHeight="1">
      <c r="BC2790" s="196"/>
      <c r="BD2790" s="257"/>
      <c r="BE2790" s="255"/>
      <c r="BF2790" s="255"/>
      <c r="BG2790" s="255"/>
      <c r="BH2790" s="196"/>
    </row>
    <row r="2791" spans="55:60" ht="6" customHeight="1">
      <c r="BC2791" s="196"/>
      <c r="BD2791" s="257"/>
      <c r="BE2791" s="255"/>
      <c r="BF2791" s="255"/>
      <c r="BG2791" s="255"/>
      <c r="BH2791" s="196"/>
    </row>
    <row r="2792" spans="55:60" ht="6" customHeight="1">
      <c r="BC2792" s="196"/>
      <c r="BD2792" s="257"/>
      <c r="BE2792" s="255"/>
      <c r="BF2792" s="255"/>
      <c r="BG2792" s="255"/>
      <c r="BH2792" s="196"/>
    </row>
    <row r="2793" spans="55:60" ht="6" customHeight="1">
      <c r="BC2793" s="196"/>
      <c r="BD2793" s="257"/>
      <c r="BE2793" s="255"/>
      <c r="BF2793" s="255"/>
      <c r="BG2793" s="255"/>
      <c r="BH2793" s="196"/>
    </row>
    <row r="2794" spans="55:60" ht="6" customHeight="1">
      <c r="BC2794" s="196"/>
      <c r="BD2794" s="257"/>
      <c r="BE2794" s="255"/>
      <c r="BF2794" s="255"/>
      <c r="BG2794" s="255"/>
      <c r="BH2794" s="196"/>
    </row>
    <row r="2795" spans="55:60" ht="6" customHeight="1">
      <c r="BC2795" s="196"/>
      <c r="BD2795" s="257"/>
      <c r="BE2795" s="255"/>
      <c r="BF2795" s="255"/>
      <c r="BG2795" s="255"/>
      <c r="BH2795" s="196"/>
    </row>
    <row r="2796" spans="55:60" ht="6" customHeight="1">
      <c r="BC2796" s="196"/>
      <c r="BD2796" s="257"/>
      <c r="BE2796" s="255"/>
      <c r="BF2796" s="255"/>
      <c r="BG2796" s="255"/>
      <c r="BH2796" s="196"/>
    </row>
    <row r="2797" spans="55:60" ht="6" customHeight="1">
      <c r="BC2797" s="196"/>
      <c r="BD2797" s="257"/>
      <c r="BE2797" s="255"/>
      <c r="BF2797" s="255"/>
      <c r="BG2797" s="255"/>
      <c r="BH2797" s="196"/>
    </row>
    <row r="2798" spans="55:60" ht="6" customHeight="1">
      <c r="BC2798" s="196"/>
      <c r="BD2798" s="257"/>
      <c r="BE2798" s="255"/>
      <c r="BF2798" s="255"/>
      <c r="BG2798" s="255"/>
      <c r="BH2798" s="196"/>
    </row>
    <row r="2799" spans="55:60" ht="6" customHeight="1">
      <c r="BC2799" s="196"/>
      <c r="BD2799" s="257"/>
      <c r="BE2799" s="255"/>
      <c r="BF2799" s="255"/>
      <c r="BG2799" s="255"/>
      <c r="BH2799" s="196"/>
    </row>
    <row r="2800" spans="55:60" ht="6" customHeight="1">
      <c r="BC2800" s="196"/>
      <c r="BD2800" s="257"/>
      <c r="BE2800" s="255"/>
      <c r="BF2800" s="255"/>
      <c r="BG2800" s="255"/>
      <c r="BH2800" s="196"/>
    </row>
    <row r="2801" spans="55:60" ht="6" customHeight="1">
      <c r="BC2801" s="196"/>
      <c r="BD2801" s="257"/>
      <c r="BE2801" s="255"/>
      <c r="BF2801" s="255"/>
      <c r="BG2801" s="255"/>
      <c r="BH2801" s="196"/>
    </row>
    <row r="2802" spans="55:60" ht="6" customHeight="1">
      <c r="BC2802" s="196"/>
      <c r="BD2802" s="257"/>
      <c r="BE2802" s="255"/>
      <c r="BF2802" s="255"/>
      <c r="BG2802" s="255"/>
      <c r="BH2802" s="196"/>
    </row>
    <row r="2803" spans="55:60" ht="6" customHeight="1">
      <c r="BC2803" s="196"/>
      <c r="BD2803" s="257"/>
      <c r="BE2803" s="255"/>
      <c r="BF2803" s="255"/>
      <c r="BG2803" s="255"/>
      <c r="BH2803" s="196"/>
    </row>
    <row r="2804" spans="55:60" ht="6" customHeight="1">
      <c r="BC2804" s="196"/>
      <c r="BD2804" s="257"/>
      <c r="BE2804" s="255"/>
      <c r="BF2804" s="255"/>
      <c r="BG2804" s="255"/>
      <c r="BH2804" s="196"/>
    </row>
    <row r="2805" spans="55:60" ht="6" customHeight="1">
      <c r="BC2805" s="196"/>
      <c r="BD2805" s="257"/>
      <c r="BE2805" s="255"/>
      <c r="BF2805" s="255"/>
      <c r="BG2805" s="255"/>
      <c r="BH2805" s="196"/>
    </row>
    <row r="2806" spans="55:60" ht="6" customHeight="1">
      <c r="BC2806" s="196"/>
      <c r="BD2806" s="257"/>
      <c r="BE2806" s="255"/>
      <c r="BF2806" s="255"/>
      <c r="BG2806" s="255"/>
      <c r="BH2806" s="196"/>
    </row>
    <row r="2807" spans="55:60" ht="6" customHeight="1">
      <c r="BC2807" s="196"/>
      <c r="BD2807" s="257"/>
      <c r="BE2807" s="255"/>
      <c r="BF2807" s="255"/>
      <c r="BG2807" s="255"/>
      <c r="BH2807" s="196"/>
    </row>
    <row r="2808" spans="55:60" ht="6" customHeight="1">
      <c r="BC2808" s="196"/>
      <c r="BD2808" s="257"/>
      <c r="BE2808" s="255"/>
      <c r="BF2808" s="255"/>
      <c r="BG2808" s="255"/>
      <c r="BH2808" s="196"/>
    </row>
    <row r="2809" spans="55:60" ht="6" customHeight="1">
      <c r="BC2809" s="196"/>
      <c r="BD2809" s="257"/>
      <c r="BE2809" s="255"/>
      <c r="BF2809" s="255"/>
      <c r="BG2809" s="255"/>
      <c r="BH2809" s="196"/>
    </row>
    <row r="2810" spans="55:60" ht="6" customHeight="1">
      <c r="BC2810" s="196"/>
      <c r="BD2810" s="257"/>
      <c r="BE2810" s="255"/>
      <c r="BF2810" s="255"/>
      <c r="BG2810" s="255"/>
      <c r="BH2810" s="196"/>
    </row>
    <row r="2811" spans="55:60" ht="6" customHeight="1">
      <c r="BC2811" s="196"/>
      <c r="BD2811" s="257"/>
      <c r="BE2811" s="255"/>
      <c r="BF2811" s="255"/>
      <c r="BG2811" s="255"/>
      <c r="BH2811" s="196"/>
    </row>
    <row r="2812" spans="55:60" ht="6" customHeight="1">
      <c r="BC2812" s="196"/>
      <c r="BD2812" s="257"/>
      <c r="BE2812" s="255"/>
      <c r="BF2812" s="255"/>
      <c r="BG2812" s="255"/>
      <c r="BH2812" s="196"/>
    </row>
    <row r="2813" spans="55:60" ht="6" customHeight="1">
      <c r="BC2813" s="196"/>
      <c r="BD2813" s="257"/>
      <c r="BE2813" s="255"/>
      <c r="BF2813" s="255"/>
      <c r="BG2813" s="255"/>
      <c r="BH2813" s="196"/>
    </row>
    <row r="2814" spans="55:60" ht="6" customHeight="1">
      <c r="BC2814" s="196"/>
      <c r="BD2814" s="257"/>
      <c r="BE2814" s="255"/>
      <c r="BF2814" s="255"/>
      <c r="BG2814" s="255"/>
      <c r="BH2814" s="196"/>
    </row>
    <row r="2815" spans="55:60" ht="6" customHeight="1">
      <c r="BC2815" s="196"/>
      <c r="BD2815" s="257"/>
      <c r="BE2815" s="255"/>
      <c r="BF2815" s="255"/>
      <c r="BG2815" s="255"/>
      <c r="BH2815" s="196"/>
    </row>
    <row r="2816" spans="55:60" ht="6" customHeight="1">
      <c r="BC2816" s="196"/>
      <c r="BD2816" s="257"/>
      <c r="BE2816" s="255"/>
      <c r="BF2816" s="255"/>
      <c r="BG2816" s="255"/>
      <c r="BH2816" s="196"/>
    </row>
    <row r="2817" spans="55:60" ht="6" customHeight="1">
      <c r="BC2817" s="196"/>
      <c r="BD2817" s="257"/>
      <c r="BE2817" s="255"/>
      <c r="BF2817" s="255"/>
      <c r="BG2817" s="255"/>
      <c r="BH2817" s="196"/>
    </row>
    <row r="2818" spans="55:60" ht="6" customHeight="1">
      <c r="BC2818" s="196"/>
      <c r="BD2818" s="257"/>
      <c r="BE2818" s="255"/>
      <c r="BF2818" s="255"/>
      <c r="BG2818" s="255"/>
      <c r="BH2818" s="196"/>
    </row>
    <row r="2819" spans="55:60" ht="6" customHeight="1">
      <c r="BC2819" s="196"/>
      <c r="BD2819" s="257"/>
      <c r="BE2819" s="255"/>
      <c r="BF2819" s="255"/>
      <c r="BG2819" s="255"/>
      <c r="BH2819" s="196"/>
    </row>
    <row r="2820" spans="55:60" ht="6" customHeight="1">
      <c r="BC2820" s="196"/>
      <c r="BD2820" s="257"/>
      <c r="BE2820" s="255"/>
      <c r="BF2820" s="255"/>
      <c r="BG2820" s="255"/>
      <c r="BH2820" s="196"/>
    </row>
    <row r="2821" spans="55:60" ht="6" customHeight="1">
      <c r="BC2821" s="196"/>
      <c r="BD2821" s="257"/>
      <c r="BE2821" s="255"/>
      <c r="BF2821" s="255"/>
      <c r="BG2821" s="255"/>
      <c r="BH2821" s="196"/>
    </row>
    <row r="2822" spans="55:60" ht="6" customHeight="1">
      <c r="BC2822" s="196"/>
      <c r="BD2822" s="257"/>
      <c r="BE2822" s="255"/>
      <c r="BF2822" s="255"/>
      <c r="BG2822" s="255"/>
      <c r="BH2822" s="196"/>
    </row>
    <row r="2823" spans="55:60" ht="6" customHeight="1">
      <c r="BC2823" s="196"/>
      <c r="BD2823" s="257"/>
      <c r="BE2823" s="255"/>
      <c r="BF2823" s="255"/>
      <c r="BG2823" s="255"/>
      <c r="BH2823" s="196"/>
    </row>
    <row r="2824" spans="55:60" ht="6" customHeight="1">
      <c r="BC2824" s="196"/>
      <c r="BD2824" s="257"/>
      <c r="BE2824" s="255"/>
      <c r="BF2824" s="255"/>
      <c r="BG2824" s="255"/>
      <c r="BH2824" s="196"/>
    </row>
    <row r="2825" spans="55:60" ht="6" customHeight="1">
      <c r="BC2825" s="196"/>
      <c r="BD2825" s="257"/>
      <c r="BE2825" s="255"/>
      <c r="BF2825" s="255"/>
      <c r="BG2825" s="255"/>
      <c r="BH2825" s="196"/>
    </row>
    <row r="2826" spans="55:60" ht="6" customHeight="1">
      <c r="BC2826" s="196"/>
      <c r="BD2826" s="257"/>
      <c r="BE2826" s="255"/>
      <c r="BF2826" s="255"/>
      <c r="BG2826" s="255"/>
      <c r="BH2826" s="196"/>
    </row>
    <row r="2827" spans="55:60" ht="6" customHeight="1">
      <c r="BC2827" s="196"/>
      <c r="BD2827" s="257"/>
      <c r="BE2827" s="255"/>
      <c r="BF2827" s="255"/>
      <c r="BG2827" s="255"/>
      <c r="BH2827" s="196"/>
    </row>
    <row r="2828" spans="55:60" ht="6" customHeight="1">
      <c r="BC2828" s="196"/>
      <c r="BD2828" s="257"/>
      <c r="BE2828" s="255"/>
      <c r="BF2828" s="255"/>
      <c r="BG2828" s="255"/>
      <c r="BH2828" s="196"/>
    </row>
    <row r="2829" spans="55:60" ht="6" customHeight="1">
      <c r="BC2829" s="196"/>
      <c r="BD2829" s="257"/>
      <c r="BE2829" s="255"/>
      <c r="BF2829" s="255"/>
      <c r="BG2829" s="255"/>
      <c r="BH2829" s="196"/>
    </row>
    <row r="2830" spans="55:60" ht="6" customHeight="1">
      <c r="BC2830" s="196"/>
      <c r="BD2830" s="257"/>
      <c r="BE2830" s="255"/>
      <c r="BF2830" s="255"/>
      <c r="BG2830" s="255"/>
      <c r="BH2830" s="196"/>
    </row>
    <row r="2831" spans="55:60" ht="6" customHeight="1">
      <c r="BC2831" s="196"/>
      <c r="BD2831" s="257"/>
      <c r="BE2831" s="255"/>
      <c r="BF2831" s="255"/>
      <c r="BG2831" s="255"/>
      <c r="BH2831" s="196"/>
    </row>
    <row r="2832" spans="55:60" ht="6" customHeight="1">
      <c r="BC2832" s="196"/>
      <c r="BD2832" s="257"/>
      <c r="BE2832" s="255"/>
      <c r="BF2832" s="255"/>
      <c r="BG2832" s="255"/>
      <c r="BH2832" s="196"/>
    </row>
    <row r="2833" spans="55:60" ht="6" customHeight="1">
      <c r="BC2833" s="196"/>
      <c r="BD2833" s="257"/>
      <c r="BE2833" s="255"/>
      <c r="BF2833" s="255"/>
      <c r="BG2833" s="255"/>
      <c r="BH2833" s="196"/>
    </row>
    <row r="2834" spans="55:60" ht="6" customHeight="1">
      <c r="BC2834" s="196"/>
      <c r="BD2834" s="257"/>
      <c r="BE2834" s="255"/>
      <c r="BF2834" s="255"/>
      <c r="BG2834" s="255"/>
      <c r="BH2834" s="196"/>
    </row>
    <row r="2835" spans="55:60" ht="6" customHeight="1">
      <c r="BC2835" s="196"/>
      <c r="BD2835" s="257"/>
      <c r="BE2835" s="255"/>
      <c r="BF2835" s="255"/>
      <c r="BG2835" s="255"/>
      <c r="BH2835" s="196"/>
    </row>
    <row r="2836" spans="55:60" ht="6" customHeight="1">
      <c r="BC2836" s="196"/>
      <c r="BD2836" s="257"/>
      <c r="BE2836" s="255"/>
      <c r="BF2836" s="255"/>
      <c r="BG2836" s="255"/>
      <c r="BH2836" s="196"/>
    </row>
    <row r="2837" spans="55:60" ht="6" customHeight="1">
      <c r="BC2837" s="196"/>
      <c r="BD2837" s="257"/>
      <c r="BE2837" s="255"/>
      <c r="BF2837" s="255"/>
      <c r="BG2837" s="255"/>
      <c r="BH2837" s="196"/>
    </row>
    <row r="2838" spans="55:60" ht="6" customHeight="1">
      <c r="BC2838" s="196"/>
      <c r="BD2838" s="257"/>
      <c r="BE2838" s="255"/>
      <c r="BF2838" s="255"/>
      <c r="BG2838" s="255"/>
      <c r="BH2838" s="196"/>
    </row>
    <row r="2839" spans="55:60" ht="6" customHeight="1">
      <c r="BC2839" s="196"/>
      <c r="BD2839" s="257"/>
      <c r="BE2839" s="255"/>
      <c r="BF2839" s="255"/>
      <c r="BG2839" s="255"/>
      <c r="BH2839" s="196"/>
    </row>
    <row r="2840" spans="55:60" ht="6" customHeight="1">
      <c r="BC2840" s="196"/>
      <c r="BD2840" s="257"/>
      <c r="BE2840" s="255"/>
      <c r="BF2840" s="255"/>
      <c r="BG2840" s="255"/>
      <c r="BH2840" s="196"/>
    </row>
    <row r="2841" spans="55:60" ht="6" customHeight="1">
      <c r="BC2841" s="196"/>
      <c r="BD2841" s="257"/>
      <c r="BE2841" s="255"/>
      <c r="BF2841" s="255"/>
      <c r="BG2841" s="255"/>
      <c r="BH2841" s="196"/>
    </row>
    <row r="2842" spans="55:60" ht="6" customHeight="1">
      <c r="BC2842" s="196"/>
      <c r="BD2842" s="257"/>
      <c r="BE2842" s="255"/>
      <c r="BF2842" s="255"/>
      <c r="BG2842" s="255"/>
      <c r="BH2842" s="196"/>
    </row>
    <row r="2843" spans="55:60" ht="6" customHeight="1">
      <c r="BC2843" s="196"/>
      <c r="BD2843" s="257"/>
      <c r="BE2843" s="255"/>
      <c r="BF2843" s="255"/>
      <c r="BG2843" s="255"/>
      <c r="BH2843" s="196"/>
    </row>
    <row r="2844" spans="55:60" ht="6" customHeight="1">
      <c r="BC2844" s="196"/>
      <c r="BD2844" s="257"/>
      <c r="BE2844" s="255"/>
      <c r="BF2844" s="255"/>
      <c r="BG2844" s="255"/>
      <c r="BH2844" s="196"/>
    </row>
    <row r="2845" spans="55:60" ht="6" customHeight="1">
      <c r="BC2845" s="196"/>
      <c r="BD2845" s="257"/>
      <c r="BE2845" s="255"/>
      <c r="BF2845" s="255"/>
      <c r="BG2845" s="255"/>
      <c r="BH2845" s="196"/>
    </row>
    <row r="2846" spans="55:60" ht="6" customHeight="1">
      <c r="BC2846" s="196"/>
      <c r="BD2846" s="257"/>
      <c r="BE2846" s="255"/>
      <c r="BF2846" s="255"/>
      <c r="BG2846" s="255"/>
      <c r="BH2846" s="196"/>
    </row>
    <row r="2847" spans="55:60" ht="6" customHeight="1">
      <c r="BC2847" s="196"/>
      <c r="BD2847" s="257"/>
      <c r="BE2847" s="255"/>
      <c r="BF2847" s="255"/>
      <c r="BG2847" s="255"/>
      <c r="BH2847" s="196"/>
    </row>
    <row r="2848" spans="55:60" ht="6" customHeight="1">
      <c r="BC2848" s="196"/>
      <c r="BD2848" s="257"/>
      <c r="BE2848" s="255"/>
      <c r="BF2848" s="255"/>
      <c r="BG2848" s="255"/>
      <c r="BH2848" s="196"/>
    </row>
    <row r="2849" spans="55:60" ht="6" customHeight="1">
      <c r="BC2849" s="196"/>
      <c r="BD2849" s="257"/>
      <c r="BE2849" s="255"/>
      <c r="BF2849" s="255"/>
      <c r="BG2849" s="255"/>
      <c r="BH2849" s="196"/>
    </row>
    <row r="2850" spans="55:60" ht="6" customHeight="1">
      <c r="BC2850" s="196"/>
      <c r="BD2850" s="257"/>
      <c r="BE2850" s="255"/>
      <c r="BF2850" s="255"/>
      <c r="BG2850" s="255"/>
      <c r="BH2850" s="196"/>
    </row>
    <row r="2851" spans="55:60" ht="6" customHeight="1">
      <c r="BC2851" s="196"/>
      <c r="BD2851" s="257"/>
      <c r="BE2851" s="255"/>
      <c r="BF2851" s="255"/>
      <c r="BG2851" s="255"/>
      <c r="BH2851" s="196"/>
    </row>
    <row r="2852" spans="55:60" ht="6" customHeight="1">
      <c r="BC2852" s="196"/>
      <c r="BD2852" s="257"/>
      <c r="BE2852" s="255"/>
      <c r="BF2852" s="255"/>
      <c r="BG2852" s="255"/>
      <c r="BH2852" s="196"/>
    </row>
    <row r="2853" spans="55:60" ht="6" customHeight="1">
      <c r="BC2853" s="196"/>
      <c r="BD2853" s="257"/>
      <c r="BE2853" s="255"/>
      <c r="BF2853" s="255"/>
      <c r="BG2853" s="255"/>
      <c r="BH2853" s="196"/>
    </row>
    <row r="2854" spans="55:60" ht="6" customHeight="1">
      <c r="BC2854" s="196"/>
      <c r="BD2854" s="257"/>
      <c r="BE2854" s="255"/>
      <c r="BF2854" s="255"/>
      <c r="BG2854" s="255"/>
      <c r="BH2854" s="196"/>
    </row>
    <row r="2855" spans="55:60" ht="6" customHeight="1">
      <c r="BC2855" s="196"/>
      <c r="BD2855" s="257"/>
      <c r="BE2855" s="255"/>
      <c r="BF2855" s="255"/>
      <c r="BG2855" s="255"/>
      <c r="BH2855" s="196"/>
    </row>
    <row r="2856" spans="55:60" ht="6" customHeight="1">
      <c r="BC2856" s="196"/>
      <c r="BD2856" s="257"/>
      <c r="BE2856" s="255"/>
      <c r="BF2856" s="255"/>
      <c r="BG2856" s="255"/>
      <c r="BH2856" s="196"/>
    </row>
    <row r="2857" spans="55:60" ht="6" customHeight="1">
      <c r="BC2857" s="196"/>
      <c r="BD2857" s="257"/>
      <c r="BE2857" s="255"/>
      <c r="BF2857" s="255"/>
      <c r="BG2857" s="255"/>
      <c r="BH2857" s="196"/>
    </row>
    <row r="2858" spans="55:60" ht="6" customHeight="1">
      <c r="BC2858" s="196"/>
      <c r="BD2858" s="257"/>
      <c r="BE2858" s="255"/>
      <c r="BF2858" s="255"/>
      <c r="BG2858" s="255"/>
      <c r="BH2858" s="196"/>
    </row>
    <row r="2859" spans="55:60" ht="6" customHeight="1">
      <c r="BC2859" s="196"/>
      <c r="BD2859" s="257"/>
      <c r="BE2859" s="255"/>
      <c r="BF2859" s="255"/>
      <c r="BG2859" s="255"/>
      <c r="BH2859" s="196"/>
    </row>
    <row r="2860" spans="55:60" ht="6" customHeight="1">
      <c r="BC2860" s="196"/>
      <c r="BD2860" s="257"/>
      <c r="BE2860" s="255"/>
      <c r="BF2860" s="255"/>
      <c r="BG2860" s="255"/>
      <c r="BH2860" s="196"/>
    </row>
    <row r="2861" spans="55:60" ht="6" customHeight="1">
      <c r="BC2861" s="196"/>
      <c r="BD2861" s="257"/>
      <c r="BE2861" s="255"/>
      <c r="BF2861" s="255"/>
      <c r="BG2861" s="255"/>
      <c r="BH2861" s="196"/>
    </row>
    <row r="2862" spans="55:60" ht="6" customHeight="1">
      <c r="BC2862" s="196"/>
      <c r="BD2862" s="257"/>
      <c r="BE2862" s="255"/>
      <c r="BF2862" s="255"/>
      <c r="BG2862" s="255"/>
      <c r="BH2862" s="196"/>
    </row>
    <row r="2863" spans="55:60" ht="6" customHeight="1">
      <c r="BC2863" s="196"/>
      <c r="BD2863" s="257"/>
      <c r="BE2863" s="255"/>
      <c r="BF2863" s="255"/>
      <c r="BG2863" s="255"/>
      <c r="BH2863" s="196"/>
    </row>
    <row r="2864" spans="55:60" ht="6" customHeight="1">
      <c r="BC2864" s="196"/>
      <c r="BD2864" s="257"/>
      <c r="BE2864" s="255"/>
      <c r="BF2864" s="255"/>
      <c r="BG2864" s="255"/>
      <c r="BH2864" s="196"/>
    </row>
    <row r="2865" spans="55:60" ht="6" customHeight="1">
      <c r="BC2865" s="196"/>
      <c r="BD2865" s="257"/>
      <c r="BE2865" s="255"/>
      <c r="BF2865" s="255"/>
      <c r="BG2865" s="255"/>
      <c r="BH2865" s="196"/>
    </row>
    <row r="2866" spans="55:60" ht="6" customHeight="1">
      <c r="BC2866" s="196"/>
      <c r="BD2866" s="257"/>
      <c r="BE2866" s="255"/>
      <c r="BF2866" s="255"/>
      <c r="BG2866" s="255"/>
      <c r="BH2866" s="196"/>
    </row>
    <row r="2867" spans="55:60" ht="6" customHeight="1">
      <c r="BC2867" s="196"/>
      <c r="BD2867" s="257"/>
      <c r="BE2867" s="255"/>
      <c r="BF2867" s="255"/>
      <c r="BG2867" s="255"/>
      <c r="BH2867" s="196"/>
    </row>
    <row r="2868" spans="55:60" ht="6" customHeight="1">
      <c r="BC2868" s="196"/>
      <c r="BD2868" s="257"/>
      <c r="BE2868" s="255"/>
      <c r="BF2868" s="255"/>
      <c r="BG2868" s="255"/>
      <c r="BH2868" s="196"/>
    </row>
    <row r="2869" spans="55:60" ht="6" customHeight="1">
      <c r="BC2869" s="196"/>
      <c r="BD2869" s="257"/>
      <c r="BE2869" s="255"/>
      <c r="BF2869" s="255"/>
      <c r="BG2869" s="255"/>
      <c r="BH2869" s="196"/>
    </row>
    <row r="2870" spans="55:60" ht="6" customHeight="1">
      <c r="BC2870" s="196"/>
      <c r="BD2870" s="257"/>
      <c r="BE2870" s="255"/>
      <c r="BF2870" s="255"/>
      <c r="BG2870" s="255"/>
      <c r="BH2870" s="196"/>
    </row>
    <row r="2871" spans="55:60" ht="6" customHeight="1">
      <c r="BC2871" s="196"/>
      <c r="BD2871" s="257"/>
      <c r="BE2871" s="255"/>
      <c r="BF2871" s="255"/>
      <c r="BG2871" s="255"/>
      <c r="BH2871" s="196"/>
    </row>
    <row r="2872" spans="55:60" ht="6" customHeight="1">
      <c r="BC2872" s="196"/>
      <c r="BD2872" s="257"/>
      <c r="BE2872" s="255"/>
      <c r="BF2872" s="255"/>
      <c r="BG2872" s="255"/>
      <c r="BH2872" s="196"/>
    </row>
    <row r="2873" spans="55:60" ht="6" customHeight="1">
      <c r="BC2873" s="196"/>
      <c r="BD2873" s="257"/>
      <c r="BE2873" s="255"/>
      <c r="BF2873" s="255"/>
      <c r="BG2873" s="255"/>
      <c r="BH2873" s="196"/>
    </row>
    <row r="2874" spans="55:60" ht="6" customHeight="1">
      <c r="BC2874" s="196"/>
      <c r="BD2874" s="257"/>
      <c r="BE2874" s="255"/>
      <c r="BF2874" s="255"/>
      <c r="BG2874" s="255"/>
      <c r="BH2874" s="196"/>
    </row>
    <row r="2875" spans="55:60" ht="6" customHeight="1">
      <c r="BC2875" s="196"/>
      <c r="BD2875" s="257"/>
      <c r="BE2875" s="255"/>
      <c r="BF2875" s="255"/>
      <c r="BG2875" s="255"/>
      <c r="BH2875" s="196"/>
    </row>
    <row r="2876" spans="55:60" ht="6" customHeight="1">
      <c r="BC2876" s="196"/>
      <c r="BD2876" s="257"/>
      <c r="BE2876" s="255"/>
      <c r="BF2876" s="255"/>
      <c r="BG2876" s="255"/>
      <c r="BH2876" s="196"/>
    </row>
    <row r="2877" spans="55:60" ht="6" customHeight="1">
      <c r="BC2877" s="196"/>
      <c r="BD2877" s="257"/>
      <c r="BE2877" s="255"/>
      <c r="BF2877" s="255"/>
      <c r="BG2877" s="255"/>
      <c r="BH2877" s="196"/>
    </row>
    <row r="2878" spans="55:60" ht="6" customHeight="1">
      <c r="BC2878" s="196"/>
      <c r="BD2878" s="257"/>
      <c r="BE2878" s="255"/>
      <c r="BF2878" s="255"/>
      <c r="BG2878" s="255"/>
      <c r="BH2878" s="196"/>
    </row>
    <row r="2879" spans="55:60" ht="6" customHeight="1">
      <c r="BC2879" s="196"/>
      <c r="BD2879" s="257"/>
      <c r="BE2879" s="255"/>
      <c r="BF2879" s="255"/>
      <c r="BG2879" s="255"/>
      <c r="BH2879" s="196"/>
    </row>
    <row r="2880" spans="55:60" ht="6" customHeight="1">
      <c r="BC2880" s="196"/>
      <c r="BD2880" s="257"/>
      <c r="BE2880" s="255"/>
      <c r="BF2880" s="255"/>
      <c r="BG2880" s="255"/>
      <c r="BH2880" s="196"/>
    </row>
    <row r="2881" spans="55:60" ht="6" customHeight="1">
      <c r="BC2881" s="196"/>
      <c r="BD2881" s="257"/>
      <c r="BE2881" s="255"/>
      <c r="BF2881" s="255"/>
      <c r="BG2881" s="255"/>
      <c r="BH2881" s="196"/>
    </row>
    <row r="2882" spans="55:60" ht="6" customHeight="1">
      <c r="BC2882" s="196"/>
      <c r="BD2882" s="257"/>
      <c r="BE2882" s="255"/>
      <c r="BF2882" s="255"/>
      <c r="BG2882" s="255"/>
      <c r="BH2882" s="196"/>
    </row>
    <row r="2883" spans="55:60" ht="6" customHeight="1">
      <c r="BC2883" s="196"/>
      <c r="BD2883" s="257"/>
      <c r="BE2883" s="255"/>
      <c r="BF2883" s="255"/>
      <c r="BG2883" s="255"/>
      <c r="BH2883" s="196"/>
    </row>
    <row r="2884" spans="55:60" ht="6" customHeight="1">
      <c r="BC2884" s="196"/>
      <c r="BD2884" s="257"/>
      <c r="BE2884" s="255"/>
      <c r="BF2884" s="255"/>
      <c r="BG2884" s="255"/>
      <c r="BH2884" s="196"/>
    </row>
    <row r="2885" spans="55:60" ht="6" customHeight="1">
      <c r="BC2885" s="196"/>
      <c r="BD2885" s="257"/>
      <c r="BE2885" s="255"/>
      <c r="BF2885" s="255"/>
      <c r="BG2885" s="255"/>
      <c r="BH2885" s="196"/>
    </row>
    <row r="2886" spans="55:60" ht="6" customHeight="1">
      <c r="BC2886" s="196"/>
      <c r="BD2886" s="257"/>
      <c r="BE2886" s="255"/>
      <c r="BF2886" s="255"/>
      <c r="BG2886" s="255"/>
      <c r="BH2886" s="196"/>
    </row>
    <row r="2887" spans="55:60" ht="6" customHeight="1">
      <c r="BC2887" s="196"/>
      <c r="BD2887" s="257"/>
      <c r="BE2887" s="255"/>
      <c r="BF2887" s="255"/>
      <c r="BG2887" s="255"/>
      <c r="BH2887" s="196"/>
    </row>
    <row r="2888" spans="55:60" ht="6" customHeight="1">
      <c r="BC2888" s="196"/>
      <c r="BD2888" s="257"/>
      <c r="BE2888" s="255"/>
      <c r="BF2888" s="255"/>
      <c r="BG2888" s="255"/>
      <c r="BH2888" s="196"/>
    </row>
    <row r="2889" spans="55:60" ht="6" customHeight="1">
      <c r="BC2889" s="196"/>
      <c r="BD2889" s="257"/>
      <c r="BE2889" s="255"/>
      <c r="BF2889" s="255"/>
      <c r="BG2889" s="255"/>
      <c r="BH2889" s="196"/>
    </row>
    <row r="2890" spans="55:60" ht="6" customHeight="1">
      <c r="BC2890" s="196"/>
      <c r="BD2890" s="257"/>
      <c r="BE2890" s="255"/>
      <c r="BF2890" s="255"/>
      <c r="BG2890" s="255"/>
      <c r="BH2890" s="196"/>
    </row>
    <row r="2891" spans="55:60" ht="6" customHeight="1">
      <c r="BC2891" s="196"/>
      <c r="BD2891" s="257"/>
      <c r="BE2891" s="255"/>
      <c r="BF2891" s="255"/>
      <c r="BG2891" s="255"/>
      <c r="BH2891" s="196"/>
    </row>
    <row r="2892" spans="55:60" ht="6" customHeight="1">
      <c r="BC2892" s="196"/>
      <c r="BD2892" s="257"/>
      <c r="BE2892" s="255"/>
      <c r="BF2892" s="255"/>
      <c r="BG2892" s="255"/>
      <c r="BH2892" s="196"/>
    </row>
    <row r="2893" spans="55:60" ht="6" customHeight="1">
      <c r="BC2893" s="196"/>
      <c r="BD2893" s="257"/>
      <c r="BE2893" s="255"/>
      <c r="BF2893" s="255"/>
      <c r="BG2893" s="255"/>
      <c r="BH2893" s="196"/>
    </row>
    <row r="2894" spans="55:60" ht="6" customHeight="1">
      <c r="BC2894" s="196"/>
      <c r="BD2894" s="257"/>
      <c r="BE2894" s="255"/>
      <c r="BF2894" s="255"/>
      <c r="BG2894" s="255"/>
      <c r="BH2894" s="196"/>
    </row>
    <row r="2895" spans="55:60" ht="6" customHeight="1">
      <c r="BC2895" s="196"/>
      <c r="BD2895" s="257"/>
      <c r="BE2895" s="255"/>
      <c r="BF2895" s="255"/>
      <c r="BG2895" s="255"/>
      <c r="BH2895" s="196"/>
    </row>
    <row r="2896" spans="55:60" ht="6" customHeight="1">
      <c r="BC2896" s="196"/>
      <c r="BD2896" s="257"/>
      <c r="BE2896" s="255"/>
      <c r="BF2896" s="255"/>
      <c r="BG2896" s="255"/>
      <c r="BH2896" s="196"/>
    </row>
    <row r="2897" spans="55:60" ht="6" customHeight="1">
      <c r="BC2897" s="196"/>
      <c r="BD2897" s="257"/>
      <c r="BE2897" s="255"/>
      <c r="BF2897" s="255"/>
      <c r="BG2897" s="255"/>
      <c r="BH2897" s="196"/>
    </row>
    <row r="2898" spans="55:60" ht="6" customHeight="1">
      <c r="BC2898" s="196"/>
      <c r="BD2898" s="257"/>
      <c r="BE2898" s="255"/>
      <c r="BF2898" s="255"/>
      <c r="BG2898" s="255"/>
      <c r="BH2898" s="196"/>
    </row>
    <row r="2899" spans="55:60" ht="6" customHeight="1">
      <c r="BC2899" s="196"/>
      <c r="BD2899" s="257"/>
      <c r="BE2899" s="255"/>
      <c r="BF2899" s="255"/>
      <c r="BG2899" s="255"/>
      <c r="BH2899" s="196"/>
    </row>
    <row r="2900" spans="55:60" ht="6" customHeight="1">
      <c r="BC2900" s="196"/>
      <c r="BD2900" s="257"/>
      <c r="BE2900" s="255"/>
      <c r="BF2900" s="255"/>
      <c r="BG2900" s="255"/>
      <c r="BH2900" s="196"/>
    </row>
    <row r="2901" spans="55:60" ht="6" customHeight="1">
      <c r="BC2901" s="196"/>
      <c r="BD2901" s="257"/>
      <c r="BE2901" s="255"/>
      <c r="BF2901" s="255"/>
      <c r="BG2901" s="255"/>
      <c r="BH2901" s="196"/>
    </row>
    <row r="2902" spans="55:60" ht="6" customHeight="1">
      <c r="BC2902" s="196"/>
      <c r="BD2902" s="257"/>
      <c r="BE2902" s="255"/>
      <c r="BF2902" s="255"/>
      <c r="BG2902" s="255"/>
      <c r="BH2902" s="196"/>
    </row>
    <row r="2903" spans="55:60" ht="6" customHeight="1">
      <c r="BC2903" s="196"/>
      <c r="BD2903" s="257"/>
      <c r="BE2903" s="255"/>
      <c r="BF2903" s="255"/>
      <c r="BG2903" s="255"/>
      <c r="BH2903" s="196"/>
    </row>
    <row r="2904" spans="55:60" ht="6" customHeight="1">
      <c r="BC2904" s="196"/>
      <c r="BD2904" s="257"/>
      <c r="BE2904" s="255"/>
      <c r="BF2904" s="255"/>
      <c r="BG2904" s="255"/>
      <c r="BH2904" s="196"/>
    </row>
    <row r="2905" spans="55:60" ht="6" customHeight="1">
      <c r="BC2905" s="196"/>
      <c r="BD2905" s="257"/>
      <c r="BE2905" s="255"/>
      <c r="BF2905" s="255"/>
      <c r="BG2905" s="255"/>
      <c r="BH2905" s="196"/>
    </row>
    <row r="2906" spans="55:60" ht="6" customHeight="1">
      <c r="BC2906" s="196"/>
      <c r="BD2906" s="257"/>
      <c r="BE2906" s="255"/>
      <c r="BF2906" s="255"/>
      <c r="BG2906" s="255"/>
      <c r="BH2906" s="196"/>
    </row>
    <row r="2907" spans="55:60" ht="6" customHeight="1">
      <c r="BC2907" s="196"/>
      <c r="BD2907" s="257"/>
      <c r="BE2907" s="255"/>
      <c r="BF2907" s="255"/>
      <c r="BG2907" s="255"/>
      <c r="BH2907" s="196"/>
    </row>
    <row r="2908" spans="55:60" ht="6" customHeight="1">
      <c r="BC2908" s="196"/>
      <c r="BD2908" s="257"/>
      <c r="BE2908" s="255"/>
      <c r="BF2908" s="255"/>
      <c r="BG2908" s="255"/>
      <c r="BH2908" s="196"/>
    </row>
    <row r="2909" spans="55:60" ht="6" customHeight="1">
      <c r="BC2909" s="196"/>
      <c r="BD2909" s="257"/>
      <c r="BE2909" s="255"/>
      <c r="BF2909" s="255"/>
      <c r="BG2909" s="255"/>
      <c r="BH2909" s="196"/>
    </row>
    <row r="2910" spans="55:60" ht="6" customHeight="1">
      <c r="BC2910" s="196"/>
      <c r="BD2910" s="257"/>
      <c r="BE2910" s="255"/>
      <c r="BF2910" s="255"/>
      <c r="BG2910" s="255"/>
      <c r="BH2910" s="196"/>
    </row>
    <row r="2911" spans="55:60" ht="6" customHeight="1">
      <c r="BC2911" s="196"/>
      <c r="BD2911" s="257"/>
      <c r="BE2911" s="255"/>
      <c r="BF2911" s="255"/>
      <c r="BG2911" s="255"/>
      <c r="BH2911" s="196"/>
    </row>
    <row r="2912" spans="55:60" ht="6" customHeight="1">
      <c r="BC2912" s="196"/>
      <c r="BD2912" s="257"/>
      <c r="BE2912" s="255"/>
      <c r="BF2912" s="255"/>
      <c r="BG2912" s="255"/>
      <c r="BH2912" s="196"/>
    </row>
    <row r="2913" spans="55:60" ht="6" customHeight="1">
      <c r="BC2913" s="196"/>
      <c r="BD2913" s="257"/>
      <c r="BE2913" s="255"/>
      <c r="BF2913" s="255"/>
      <c r="BG2913" s="255"/>
      <c r="BH2913" s="196"/>
    </row>
    <row r="2914" spans="55:60" ht="6" customHeight="1">
      <c r="BC2914" s="196"/>
      <c r="BD2914" s="257"/>
      <c r="BE2914" s="255"/>
      <c r="BF2914" s="255"/>
      <c r="BG2914" s="255"/>
      <c r="BH2914" s="196"/>
    </row>
    <row r="2915" spans="55:60" ht="6" customHeight="1">
      <c r="BC2915" s="196"/>
      <c r="BD2915" s="257"/>
      <c r="BE2915" s="255"/>
      <c r="BF2915" s="255"/>
      <c r="BG2915" s="255"/>
      <c r="BH2915" s="196"/>
    </row>
    <row r="2916" spans="55:60" ht="6" customHeight="1">
      <c r="BC2916" s="196"/>
      <c r="BD2916" s="257"/>
      <c r="BE2916" s="255"/>
      <c r="BF2916" s="255"/>
      <c r="BG2916" s="255"/>
      <c r="BH2916" s="196"/>
    </row>
    <row r="2917" spans="55:60" ht="6" customHeight="1">
      <c r="BC2917" s="196"/>
      <c r="BD2917" s="257"/>
      <c r="BE2917" s="255"/>
      <c r="BF2917" s="255"/>
      <c r="BG2917" s="255"/>
      <c r="BH2917" s="196"/>
    </row>
    <row r="2918" spans="55:60" ht="6" customHeight="1">
      <c r="BC2918" s="196"/>
      <c r="BD2918" s="257"/>
      <c r="BE2918" s="255"/>
      <c r="BF2918" s="255"/>
      <c r="BG2918" s="255"/>
      <c r="BH2918" s="196"/>
    </row>
    <row r="2919" spans="55:60" ht="6" customHeight="1">
      <c r="BC2919" s="196"/>
      <c r="BD2919" s="257"/>
      <c r="BE2919" s="255"/>
      <c r="BF2919" s="255"/>
      <c r="BG2919" s="255"/>
      <c r="BH2919" s="196"/>
    </row>
    <row r="2920" spans="55:60" ht="6" customHeight="1">
      <c r="BC2920" s="196"/>
      <c r="BD2920" s="257"/>
      <c r="BE2920" s="255"/>
      <c r="BF2920" s="255"/>
      <c r="BG2920" s="255"/>
      <c r="BH2920" s="196"/>
    </row>
    <row r="2921" spans="55:60" ht="6" customHeight="1">
      <c r="BC2921" s="196"/>
      <c r="BD2921" s="257"/>
      <c r="BE2921" s="255"/>
      <c r="BF2921" s="255"/>
      <c r="BG2921" s="255"/>
      <c r="BH2921" s="196"/>
    </row>
    <row r="2922" spans="55:60" ht="6" customHeight="1">
      <c r="BC2922" s="196"/>
      <c r="BD2922" s="257"/>
      <c r="BE2922" s="255"/>
      <c r="BF2922" s="255"/>
      <c r="BG2922" s="255"/>
      <c r="BH2922" s="196"/>
    </row>
    <row r="2923" spans="55:60" ht="6" customHeight="1">
      <c r="BC2923" s="196"/>
      <c r="BD2923" s="257"/>
      <c r="BE2923" s="255"/>
      <c r="BF2923" s="255"/>
      <c r="BG2923" s="255"/>
      <c r="BH2923" s="196"/>
    </row>
    <row r="2924" spans="55:60" ht="6" customHeight="1">
      <c r="BC2924" s="196"/>
      <c r="BD2924" s="257"/>
      <c r="BE2924" s="255"/>
      <c r="BF2924" s="255"/>
      <c r="BG2924" s="255"/>
      <c r="BH2924" s="196"/>
    </row>
    <row r="2925" spans="55:60" ht="6" customHeight="1">
      <c r="BC2925" s="196"/>
      <c r="BD2925" s="257"/>
      <c r="BE2925" s="255"/>
      <c r="BF2925" s="255"/>
      <c r="BG2925" s="255"/>
      <c r="BH2925" s="196"/>
    </row>
    <row r="2926" spans="55:60" ht="6" customHeight="1">
      <c r="BC2926" s="196"/>
      <c r="BD2926" s="257"/>
      <c r="BE2926" s="255"/>
      <c r="BF2926" s="255"/>
      <c r="BG2926" s="255"/>
      <c r="BH2926" s="196"/>
    </row>
    <row r="2927" spans="55:60" ht="6" customHeight="1">
      <c r="BC2927" s="196"/>
      <c r="BD2927" s="257"/>
      <c r="BE2927" s="255"/>
      <c r="BF2927" s="255"/>
      <c r="BG2927" s="255"/>
      <c r="BH2927" s="196"/>
    </row>
    <row r="2928" spans="55:60" ht="6" customHeight="1">
      <c r="BC2928" s="196"/>
      <c r="BD2928" s="257"/>
      <c r="BE2928" s="255"/>
      <c r="BF2928" s="255"/>
      <c r="BG2928" s="255"/>
      <c r="BH2928" s="196"/>
    </row>
    <row r="2929" spans="55:60" ht="6" customHeight="1">
      <c r="BC2929" s="196"/>
      <c r="BD2929" s="257"/>
      <c r="BE2929" s="255"/>
      <c r="BF2929" s="255"/>
      <c r="BG2929" s="255"/>
      <c r="BH2929" s="196"/>
    </row>
    <row r="2930" spans="55:60" ht="6" customHeight="1">
      <c r="BC2930" s="196"/>
      <c r="BD2930" s="257"/>
      <c r="BE2930" s="255"/>
      <c r="BF2930" s="255"/>
      <c r="BG2930" s="255"/>
      <c r="BH2930" s="196"/>
    </row>
    <row r="2931" spans="55:60" ht="6" customHeight="1">
      <c r="BC2931" s="196"/>
      <c r="BD2931" s="257"/>
      <c r="BE2931" s="255"/>
      <c r="BF2931" s="255"/>
      <c r="BG2931" s="255"/>
      <c r="BH2931" s="196"/>
    </row>
    <row r="2932" spans="55:60" ht="6" customHeight="1">
      <c r="BC2932" s="196"/>
      <c r="BD2932" s="257"/>
      <c r="BE2932" s="255"/>
      <c r="BF2932" s="255"/>
      <c r="BG2932" s="255"/>
      <c r="BH2932" s="196"/>
    </row>
    <row r="2933" spans="55:60" ht="6" customHeight="1">
      <c r="BC2933" s="196"/>
      <c r="BD2933" s="257"/>
      <c r="BE2933" s="255"/>
      <c r="BF2933" s="255"/>
      <c r="BG2933" s="255"/>
      <c r="BH2933" s="196"/>
    </row>
    <row r="2934" spans="55:60" ht="6" customHeight="1">
      <c r="BC2934" s="196"/>
      <c r="BD2934" s="257"/>
      <c r="BE2934" s="255"/>
      <c r="BF2934" s="255"/>
      <c r="BG2934" s="255"/>
      <c r="BH2934" s="196"/>
    </row>
    <row r="2935" spans="55:60" ht="6" customHeight="1">
      <c r="BC2935" s="196"/>
      <c r="BD2935" s="257"/>
      <c r="BE2935" s="255"/>
      <c r="BF2935" s="255"/>
      <c r="BG2935" s="255"/>
      <c r="BH2935" s="196"/>
    </row>
    <row r="2936" spans="55:60" ht="6" customHeight="1">
      <c r="BC2936" s="196"/>
      <c r="BD2936" s="257"/>
      <c r="BE2936" s="255"/>
      <c r="BF2936" s="255"/>
      <c r="BG2936" s="255"/>
      <c r="BH2936" s="196"/>
    </row>
    <row r="2937" spans="55:60" ht="6" customHeight="1">
      <c r="BC2937" s="196"/>
      <c r="BD2937" s="257"/>
      <c r="BE2937" s="255"/>
      <c r="BF2937" s="255"/>
      <c r="BG2937" s="255"/>
      <c r="BH2937" s="196"/>
    </row>
    <row r="2938" spans="55:60" ht="6" customHeight="1">
      <c r="BC2938" s="196"/>
      <c r="BD2938" s="257"/>
      <c r="BE2938" s="255"/>
      <c r="BF2938" s="255"/>
      <c r="BG2938" s="255"/>
      <c r="BH2938" s="196"/>
    </row>
    <row r="2939" spans="55:60" ht="6" customHeight="1">
      <c r="BC2939" s="196"/>
      <c r="BD2939" s="257"/>
      <c r="BE2939" s="255"/>
      <c r="BF2939" s="255"/>
      <c r="BG2939" s="255"/>
      <c r="BH2939" s="196"/>
    </row>
    <row r="2940" spans="55:60" ht="6" customHeight="1">
      <c r="BC2940" s="196"/>
      <c r="BD2940" s="257"/>
      <c r="BE2940" s="255"/>
      <c r="BF2940" s="255"/>
      <c r="BG2940" s="255"/>
      <c r="BH2940" s="196"/>
    </row>
    <row r="2941" spans="55:60" ht="6" customHeight="1">
      <c r="BC2941" s="196"/>
      <c r="BD2941" s="257"/>
      <c r="BE2941" s="255"/>
      <c r="BF2941" s="255"/>
      <c r="BG2941" s="255"/>
      <c r="BH2941" s="196"/>
    </row>
    <row r="2942" spans="55:60" ht="6" customHeight="1">
      <c r="BC2942" s="196"/>
      <c r="BD2942" s="257"/>
      <c r="BE2942" s="255"/>
      <c r="BF2942" s="255"/>
      <c r="BG2942" s="255"/>
      <c r="BH2942" s="196"/>
    </row>
    <row r="2943" spans="55:60" ht="6" customHeight="1">
      <c r="BC2943" s="196"/>
      <c r="BD2943" s="257"/>
      <c r="BE2943" s="255"/>
      <c r="BF2943" s="255"/>
      <c r="BG2943" s="255"/>
      <c r="BH2943" s="196"/>
    </row>
    <row r="2944" spans="55:60" ht="6" customHeight="1">
      <c r="BC2944" s="196"/>
      <c r="BD2944" s="257"/>
      <c r="BE2944" s="255"/>
      <c r="BF2944" s="255"/>
      <c r="BG2944" s="255"/>
      <c r="BH2944" s="196"/>
    </row>
    <row r="2945" spans="55:60" ht="6" customHeight="1">
      <c r="BC2945" s="196"/>
      <c r="BD2945" s="257"/>
      <c r="BE2945" s="255"/>
      <c r="BF2945" s="255"/>
      <c r="BG2945" s="255"/>
      <c r="BH2945" s="196"/>
    </row>
    <row r="2946" spans="55:60" ht="6" customHeight="1">
      <c r="BC2946" s="196"/>
      <c r="BD2946" s="257"/>
      <c r="BE2946" s="255"/>
      <c r="BF2946" s="255"/>
      <c r="BG2946" s="255"/>
      <c r="BH2946" s="196"/>
    </row>
    <row r="2947" spans="55:60" ht="6" customHeight="1">
      <c r="BC2947" s="196"/>
      <c r="BD2947" s="257"/>
      <c r="BE2947" s="255"/>
      <c r="BF2947" s="255"/>
      <c r="BG2947" s="255"/>
      <c r="BH2947" s="196"/>
    </row>
    <row r="2948" spans="55:60" ht="6" customHeight="1">
      <c r="BC2948" s="196"/>
      <c r="BD2948" s="257"/>
      <c r="BE2948" s="255"/>
      <c r="BF2948" s="255"/>
      <c r="BG2948" s="255"/>
      <c r="BH2948" s="196"/>
    </row>
    <row r="2949" spans="55:60" ht="6" customHeight="1">
      <c r="BC2949" s="196"/>
      <c r="BD2949" s="257"/>
      <c r="BE2949" s="255"/>
      <c r="BF2949" s="255"/>
      <c r="BG2949" s="255"/>
      <c r="BH2949" s="196"/>
    </row>
    <row r="2950" spans="55:60" ht="6" customHeight="1">
      <c r="BC2950" s="196"/>
      <c r="BD2950" s="257"/>
      <c r="BE2950" s="255"/>
      <c r="BF2950" s="255"/>
      <c r="BG2950" s="255"/>
      <c r="BH2950" s="196"/>
    </row>
    <row r="2951" spans="55:60" ht="6" customHeight="1">
      <c r="BC2951" s="196"/>
      <c r="BD2951" s="257"/>
      <c r="BE2951" s="255"/>
      <c r="BF2951" s="255"/>
      <c r="BG2951" s="255"/>
      <c r="BH2951" s="196"/>
    </row>
    <row r="2952" spans="55:60" ht="6" customHeight="1">
      <c r="BC2952" s="196"/>
      <c r="BD2952" s="257"/>
      <c r="BE2952" s="255"/>
      <c r="BF2952" s="255"/>
      <c r="BG2952" s="255"/>
      <c r="BH2952" s="196"/>
    </row>
    <row r="2953" spans="55:60" ht="6" customHeight="1">
      <c r="BC2953" s="196"/>
      <c r="BD2953" s="257"/>
      <c r="BE2953" s="255"/>
      <c r="BF2953" s="255"/>
      <c r="BG2953" s="255"/>
      <c r="BH2953" s="196"/>
    </row>
    <row r="2954" spans="55:60" ht="6" customHeight="1">
      <c r="BC2954" s="196"/>
      <c r="BD2954" s="257"/>
      <c r="BE2954" s="255"/>
      <c r="BF2954" s="255"/>
      <c r="BG2954" s="255"/>
      <c r="BH2954" s="196"/>
    </row>
    <row r="2955" spans="55:60" ht="6" customHeight="1">
      <c r="BC2955" s="196"/>
      <c r="BD2955" s="257"/>
      <c r="BE2955" s="255"/>
      <c r="BF2955" s="255"/>
      <c r="BG2955" s="255"/>
      <c r="BH2955" s="196"/>
    </row>
    <row r="2956" spans="55:60" ht="6" customHeight="1">
      <c r="BC2956" s="196"/>
      <c r="BD2956" s="257"/>
      <c r="BE2956" s="255"/>
      <c r="BF2956" s="255"/>
      <c r="BG2956" s="255"/>
      <c r="BH2956" s="196"/>
    </row>
    <row r="2957" spans="55:60" ht="6" customHeight="1">
      <c r="BC2957" s="196"/>
      <c r="BD2957" s="257"/>
      <c r="BE2957" s="255"/>
      <c r="BF2957" s="255"/>
      <c r="BG2957" s="255"/>
      <c r="BH2957" s="196"/>
    </row>
    <row r="2958" spans="55:60" ht="6" customHeight="1">
      <c r="BC2958" s="196"/>
      <c r="BD2958" s="257"/>
      <c r="BE2958" s="255"/>
      <c r="BF2958" s="255"/>
      <c r="BG2958" s="255"/>
      <c r="BH2958" s="196"/>
    </row>
    <row r="2959" spans="55:60" ht="6" customHeight="1">
      <c r="BC2959" s="196"/>
      <c r="BD2959" s="257"/>
      <c r="BE2959" s="255"/>
      <c r="BF2959" s="255"/>
      <c r="BG2959" s="255"/>
      <c r="BH2959" s="196"/>
    </row>
    <row r="2960" spans="55:60" ht="6" customHeight="1">
      <c r="BC2960" s="196"/>
      <c r="BD2960" s="257"/>
      <c r="BE2960" s="255"/>
      <c r="BF2960" s="255"/>
      <c r="BG2960" s="255"/>
      <c r="BH2960" s="196"/>
    </row>
    <row r="2961" spans="55:60" ht="6" customHeight="1">
      <c r="BC2961" s="196"/>
      <c r="BD2961" s="257"/>
      <c r="BE2961" s="255"/>
      <c r="BF2961" s="255"/>
      <c r="BG2961" s="255"/>
      <c r="BH2961" s="196"/>
    </row>
    <row r="2962" spans="55:60" ht="6" customHeight="1">
      <c r="BC2962" s="196"/>
      <c r="BD2962" s="257"/>
      <c r="BE2962" s="255"/>
      <c r="BF2962" s="255"/>
      <c r="BG2962" s="255"/>
      <c r="BH2962" s="196"/>
    </row>
    <row r="2963" spans="55:60" ht="6" customHeight="1">
      <c r="BC2963" s="196"/>
      <c r="BD2963" s="257"/>
      <c r="BE2963" s="255"/>
      <c r="BF2963" s="255"/>
      <c r="BG2963" s="255"/>
      <c r="BH2963" s="196"/>
    </row>
    <row r="2964" spans="55:60" ht="6" customHeight="1">
      <c r="BC2964" s="196"/>
      <c r="BD2964" s="257"/>
      <c r="BE2964" s="255"/>
      <c r="BF2964" s="255"/>
      <c r="BG2964" s="255"/>
      <c r="BH2964" s="196"/>
    </row>
    <row r="2965" spans="55:60" ht="6" customHeight="1">
      <c r="BC2965" s="196"/>
      <c r="BD2965" s="257"/>
      <c r="BE2965" s="255"/>
      <c r="BF2965" s="255"/>
      <c r="BG2965" s="255"/>
      <c r="BH2965" s="196"/>
    </row>
    <row r="2966" spans="55:60" ht="6" customHeight="1">
      <c r="BC2966" s="196"/>
      <c r="BD2966" s="257"/>
      <c r="BE2966" s="255"/>
      <c r="BF2966" s="255"/>
      <c r="BG2966" s="255"/>
      <c r="BH2966" s="196"/>
    </row>
    <row r="2967" spans="55:60" ht="6" customHeight="1">
      <c r="BC2967" s="196"/>
      <c r="BD2967" s="257"/>
      <c r="BE2967" s="255"/>
      <c r="BF2967" s="255"/>
      <c r="BG2967" s="255"/>
      <c r="BH2967" s="196"/>
    </row>
    <row r="2968" spans="55:60" ht="6" customHeight="1">
      <c r="BC2968" s="196"/>
      <c r="BD2968" s="257"/>
      <c r="BE2968" s="255"/>
      <c r="BF2968" s="255"/>
      <c r="BG2968" s="255"/>
      <c r="BH2968" s="196"/>
    </row>
    <row r="2969" spans="55:60" ht="6" customHeight="1">
      <c r="BC2969" s="196"/>
      <c r="BD2969" s="257"/>
      <c r="BE2969" s="255"/>
      <c r="BF2969" s="255"/>
      <c r="BG2969" s="255"/>
      <c r="BH2969" s="196"/>
    </row>
    <row r="2970" spans="55:60" ht="6" customHeight="1">
      <c r="BC2970" s="196"/>
      <c r="BD2970" s="257"/>
      <c r="BE2970" s="255"/>
      <c r="BF2970" s="255"/>
      <c r="BG2970" s="255"/>
      <c r="BH2970" s="196"/>
    </row>
    <row r="2971" spans="55:60" ht="6" customHeight="1">
      <c r="BC2971" s="196"/>
      <c r="BD2971" s="257"/>
      <c r="BE2971" s="255"/>
      <c r="BF2971" s="255"/>
      <c r="BG2971" s="255"/>
      <c r="BH2971" s="196"/>
    </row>
    <row r="2972" spans="55:60" ht="6" customHeight="1">
      <c r="BC2972" s="196"/>
      <c r="BD2972" s="257"/>
      <c r="BE2972" s="255"/>
      <c r="BF2972" s="255"/>
      <c r="BG2972" s="255"/>
      <c r="BH2972" s="196"/>
    </row>
    <row r="2973" spans="55:60" ht="6" customHeight="1">
      <c r="BC2973" s="196"/>
      <c r="BD2973" s="257"/>
      <c r="BE2973" s="255"/>
      <c r="BF2973" s="255"/>
      <c r="BG2973" s="255"/>
      <c r="BH2973" s="196"/>
    </row>
    <row r="2974" spans="55:60" ht="6" customHeight="1">
      <c r="BC2974" s="196"/>
      <c r="BD2974" s="257"/>
      <c r="BE2974" s="255"/>
      <c r="BF2974" s="255"/>
      <c r="BG2974" s="255"/>
      <c r="BH2974" s="196"/>
    </row>
    <row r="2975" spans="55:60" ht="6" customHeight="1">
      <c r="BC2975" s="196"/>
      <c r="BD2975" s="257"/>
      <c r="BE2975" s="255"/>
      <c r="BF2975" s="255"/>
      <c r="BG2975" s="255"/>
      <c r="BH2975" s="196"/>
    </row>
    <row r="2976" spans="55:60" ht="6" customHeight="1">
      <c r="BC2976" s="196"/>
      <c r="BD2976" s="257"/>
      <c r="BE2976" s="255"/>
      <c r="BF2976" s="255"/>
      <c r="BG2976" s="255"/>
      <c r="BH2976" s="196"/>
    </row>
    <row r="2977" spans="55:60" ht="6" customHeight="1">
      <c r="BC2977" s="196"/>
      <c r="BD2977" s="257"/>
      <c r="BE2977" s="255"/>
      <c r="BF2977" s="255"/>
      <c r="BG2977" s="255"/>
      <c r="BH2977" s="196"/>
    </row>
    <row r="2978" spans="55:60" ht="6" customHeight="1">
      <c r="BC2978" s="196"/>
      <c r="BD2978" s="257"/>
      <c r="BE2978" s="255"/>
      <c r="BF2978" s="255"/>
      <c r="BG2978" s="255"/>
      <c r="BH2978" s="196"/>
    </row>
    <row r="2979" spans="55:60" ht="6" customHeight="1">
      <c r="BC2979" s="196"/>
      <c r="BD2979" s="257"/>
      <c r="BE2979" s="255"/>
      <c r="BF2979" s="255"/>
      <c r="BG2979" s="255"/>
      <c r="BH2979" s="196"/>
    </row>
    <row r="2980" spans="55:60" ht="6" customHeight="1">
      <c r="BC2980" s="196"/>
      <c r="BD2980" s="257"/>
      <c r="BE2980" s="255"/>
      <c r="BF2980" s="255"/>
      <c r="BG2980" s="255"/>
      <c r="BH2980" s="196"/>
    </row>
    <row r="2981" spans="55:60" ht="6" customHeight="1">
      <c r="BC2981" s="196"/>
      <c r="BD2981" s="257"/>
      <c r="BE2981" s="255"/>
      <c r="BF2981" s="255"/>
      <c r="BG2981" s="255"/>
      <c r="BH2981" s="196"/>
    </row>
    <row r="2982" spans="55:60" ht="6" customHeight="1">
      <c r="BC2982" s="196"/>
      <c r="BD2982" s="257"/>
      <c r="BE2982" s="255"/>
      <c r="BF2982" s="255"/>
      <c r="BG2982" s="255"/>
      <c r="BH2982" s="196"/>
    </row>
    <row r="2983" spans="55:60" ht="6" customHeight="1">
      <c r="BC2983" s="196"/>
      <c r="BD2983" s="257"/>
      <c r="BE2983" s="255"/>
      <c r="BF2983" s="255"/>
      <c r="BG2983" s="255"/>
      <c r="BH2983" s="196"/>
    </row>
    <row r="2984" spans="55:60" ht="6" customHeight="1">
      <c r="BC2984" s="196"/>
      <c r="BD2984" s="257"/>
      <c r="BE2984" s="255"/>
      <c r="BF2984" s="255"/>
      <c r="BG2984" s="255"/>
      <c r="BH2984" s="196"/>
    </row>
    <row r="2985" spans="55:60" ht="6" customHeight="1">
      <c r="BC2985" s="196"/>
      <c r="BD2985" s="257"/>
      <c r="BE2985" s="255"/>
      <c r="BF2985" s="255"/>
      <c r="BG2985" s="255"/>
      <c r="BH2985" s="196"/>
    </row>
    <row r="2986" spans="55:60" ht="6" customHeight="1">
      <c r="BC2986" s="196"/>
      <c r="BD2986" s="257"/>
      <c r="BE2986" s="255"/>
      <c r="BF2986" s="255"/>
      <c r="BG2986" s="255"/>
      <c r="BH2986" s="196"/>
    </row>
    <row r="2987" spans="55:60" ht="6" customHeight="1">
      <c r="BC2987" s="196"/>
      <c r="BD2987" s="257"/>
      <c r="BE2987" s="255"/>
      <c r="BF2987" s="255"/>
      <c r="BG2987" s="255"/>
      <c r="BH2987" s="196"/>
    </row>
    <row r="2988" spans="55:60" ht="6" customHeight="1">
      <c r="BC2988" s="196"/>
      <c r="BD2988" s="257"/>
      <c r="BE2988" s="255"/>
      <c r="BF2988" s="255"/>
      <c r="BG2988" s="255"/>
      <c r="BH2988" s="196"/>
    </row>
    <row r="2989" spans="55:60" ht="6" customHeight="1">
      <c r="BC2989" s="196"/>
      <c r="BD2989" s="257"/>
      <c r="BE2989" s="255"/>
      <c r="BF2989" s="255"/>
      <c r="BG2989" s="255"/>
      <c r="BH2989" s="196"/>
    </row>
    <row r="2990" spans="55:60" ht="6" customHeight="1">
      <c r="BC2990" s="196"/>
      <c r="BD2990" s="257"/>
      <c r="BE2990" s="255"/>
      <c r="BF2990" s="255"/>
      <c r="BG2990" s="255"/>
      <c r="BH2990" s="196"/>
    </row>
    <row r="2991" spans="55:60" ht="6" customHeight="1">
      <c r="BC2991" s="196"/>
      <c r="BD2991" s="257"/>
      <c r="BE2991" s="255"/>
      <c r="BF2991" s="255"/>
      <c r="BG2991" s="255"/>
      <c r="BH2991" s="196"/>
    </row>
    <row r="2992" spans="55:60" ht="6" customHeight="1">
      <c r="BC2992" s="196"/>
      <c r="BD2992" s="257"/>
      <c r="BE2992" s="255"/>
      <c r="BF2992" s="255"/>
      <c r="BG2992" s="255"/>
      <c r="BH2992" s="196"/>
    </row>
    <row r="2993" spans="55:60" ht="6" customHeight="1">
      <c r="BC2993" s="196"/>
      <c r="BD2993" s="257"/>
      <c r="BE2993" s="255"/>
      <c r="BF2993" s="255"/>
      <c r="BG2993" s="255"/>
      <c r="BH2993" s="196"/>
    </row>
    <row r="2994" spans="55:60" ht="6" customHeight="1">
      <c r="BC2994" s="196"/>
      <c r="BD2994" s="257"/>
      <c r="BE2994" s="255"/>
      <c r="BF2994" s="255"/>
      <c r="BG2994" s="255"/>
      <c r="BH2994" s="196"/>
    </row>
    <row r="2995" spans="55:60" ht="6" customHeight="1">
      <c r="BC2995" s="196"/>
      <c r="BD2995" s="257"/>
      <c r="BE2995" s="255"/>
      <c r="BF2995" s="255"/>
      <c r="BG2995" s="255"/>
      <c r="BH2995" s="196"/>
    </row>
    <row r="2996" spans="55:60" ht="6" customHeight="1">
      <c r="BC2996" s="196"/>
      <c r="BD2996" s="257"/>
      <c r="BE2996" s="255"/>
      <c r="BF2996" s="255"/>
      <c r="BG2996" s="255"/>
      <c r="BH2996" s="196"/>
    </row>
    <row r="2997" spans="55:60" ht="6" customHeight="1">
      <c r="BC2997" s="196"/>
      <c r="BD2997" s="257"/>
      <c r="BE2997" s="255"/>
      <c r="BF2997" s="255"/>
      <c r="BG2997" s="255"/>
      <c r="BH2997" s="196"/>
    </row>
    <row r="2998" spans="55:60" ht="6" customHeight="1">
      <c r="BC2998" s="196"/>
      <c r="BD2998" s="257"/>
      <c r="BE2998" s="255"/>
      <c r="BF2998" s="255"/>
      <c r="BG2998" s="255"/>
      <c r="BH2998" s="196"/>
    </row>
    <row r="2999" spans="55:60" ht="6" customHeight="1">
      <c r="BC2999" s="196"/>
      <c r="BD2999" s="257"/>
      <c r="BE2999" s="255"/>
      <c r="BF2999" s="255"/>
      <c r="BG2999" s="255"/>
      <c r="BH2999" s="196"/>
    </row>
    <row r="3000" spans="55:60" ht="6" customHeight="1">
      <c r="BC3000" s="196"/>
      <c r="BD3000" s="257"/>
      <c r="BE3000" s="255"/>
      <c r="BF3000" s="255"/>
      <c r="BG3000" s="255"/>
      <c r="BH3000" s="196"/>
    </row>
    <row r="3001" spans="55:60" ht="6" customHeight="1">
      <c r="BC3001" s="196"/>
      <c r="BD3001" s="257"/>
      <c r="BE3001" s="255"/>
      <c r="BF3001" s="255"/>
      <c r="BG3001" s="255"/>
      <c r="BH3001" s="196"/>
    </row>
    <row r="3002" spans="55:60" ht="6" customHeight="1">
      <c r="BC3002" s="196"/>
      <c r="BD3002" s="257"/>
      <c r="BE3002" s="255"/>
      <c r="BF3002" s="255"/>
      <c r="BG3002" s="255"/>
      <c r="BH3002" s="196"/>
    </row>
    <row r="3003" spans="55:60" ht="6" customHeight="1">
      <c r="BC3003" s="196"/>
      <c r="BD3003" s="257"/>
      <c r="BE3003" s="255"/>
      <c r="BF3003" s="255"/>
      <c r="BG3003" s="255"/>
      <c r="BH3003" s="196"/>
    </row>
    <row r="3004" spans="55:60" ht="6" customHeight="1">
      <c r="BC3004" s="196"/>
      <c r="BD3004" s="257"/>
      <c r="BE3004" s="255"/>
      <c r="BF3004" s="255"/>
      <c r="BG3004" s="255"/>
      <c r="BH3004" s="196"/>
    </row>
    <row r="3005" spans="55:60" ht="6" customHeight="1">
      <c r="BC3005" s="196"/>
      <c r="BD3005" s="257"/>
      <c r="BE3005" s="255"/>
      <c r="BF3005" s="255"/>
      <c r="BG3005" s="255"/>
      <c r="BH3005" s="196"/>
    </row>
    <row r="3006" spans="55:60" ht="6" customHeight="1">
      <c r="BC3006" s="196"/>
      <c r="BD3006" s="257"/>
      <c r="BE3006" s="255"/>
      <c r="BF3006" s="255"/>
      <c r="BG3006" s="255"/>
      <c r="BH3006" s="196"/>
    </row>
    <row r="3007" spans="55:60" ht="6" customHeight="1">
      <c r="BC3007" s="196"/>
      <c r="BD3007" s="257"/>
      <c r="BE3007" s="255"/>
      <c r="BF3007" s="255"/>
      <c r="BG3007" s="255"/>
      <c r="BH3007" s="196"/>
    </row>
    <row r="3008" spans="55:60" ht="6" customHeight="1">
      <c r="BC3008" s="196"/>
      <c r="BD3008" s="257"/>
      <c r="BE3008" s="255"/>
      <c r="BF3008" s="255"/>
      <c r="BG3008" s="255"/>
      <c r="BH3008" s="196"/>
    </row>
    <row r="3009" spans="55:60" ht="6" customHeight="1">
      <c r="BC3009" s="196"/>
      <c r="BD3009" s="257"/>
      <c r="BE3009" s="255"/>
      <c r="BF3009" s="255"/>
      <c r="BG3009" s="255"/>
      <c r="BH3009" s="196"/>
    </row>
    <row r="3010" spans="55:60" ht="6" customHeight="1">
      <c r="BC3010" s="196"/>
      <c r="BD3010" s="257"/>
      <c r="BE3010" s="255"/>
      <c r="BF3010" s="255"/>
      <c r="BG3010" s="255"/>
      <c r="BH3010" s="196"/>
    </row>
    <row r="3011" spans="55:60" ht="6" customHeight="1">
      <c r="BC3011" s="196"/>
      <c r="BD3011" s="257"/>
      <c r="BE3011" s="255"/>
      <c r="BF3011" s="255"/>
      <c r="BG3011" s="255"/>
      <c r="BH3011" s="196"/>
    </row>
    <row r="3012" spans="55:60" ht="6" customHeight="1">
      <c r="BC3012" s="196"/>
      <c r="BD3012" s="257"/>
      <c r="BE3012" s="255"/>
      <c r="BF3012" s="255"/>
      <c r="BG3012" s="255"/>
      <c r="BH3012" s="196"/>
    </row>
    <row r="3013" spans="55:60" ht="6" customHeight="1">
      <c r="BC3013" s="196"/>
      <c r="BD3013" s="257"/>
      <c r="BE3013" s="255"/>
      <c r="BF3013" s="255"/>
      <c r="BG3013" s="255"/>
      <c r="BH3013" s="196"/>
    </row>
    <row r="3014" spans="55:60" ht="6" customHeight="1">
      <c r="BC3014" s="196"/>
      <c r="BD3014" s="257"/>
      <c r="BE3014" s="255"/>
      <c r="BF3014" s="255"/>
      <c r="BG3014" s="255"/>
      <c r="BH3014" s="196"/>
    </row>
    <row r="3015" spans="55:60" ht="6" customHeight="1">
      <c r="BC3015" s="196"/>
      <c r="BD3015" s="257"/>
      <c r="BE3015" s="255"/>
      <c r="BF3015" s="255"/>
      <c r="BG3015" s="255"/>
      <c r="BH3015" s="196"/>
    </row>
    <row r="3016" spans="55:60" ht="6" customHeight="1">
      <c r="BC3016" s="196"/>
      <c r="BD3016" s="257"/>
      <c r="BE3016" s="255"/>
      <c r="BF3016" s="255"/>
      <c r="BG3016" s="255"/>
      <c r="BH3016" s="196"/>
    </row>
    <row r="3017" spans="55:60" ht="6" customHeight="1">
      <c r="BC3017" s="196"/>
      <c r="BD3017" s="257"/>
      <c r="BE3017" s="255"/>
      <c r="BF3017" s="255"/>
      <c r="BG3017" s="255"/>
      <c r="BH3017" s="196"/>
    </row>
    <row r="3018" spans="55:60" ht="6" customHeight="1">
      <c r="BC3018" s="196"/>
      <c r="BD3018" s="257"/>
      <c r="BE3018" s="255"/>
      <c r="BF3018" s="255"/>
      <c r="BG3018" s="255"/>
      <c r="BH3018" s="196"/>
    </row>
    <row r="3019" spans="55:60" ht="6" customHeight="1">
      <c r="BC3019" s="196"/>
      <c r="BD3019" s="257"/>
      <c r="BE3019" s="255"/>
      <c r="BF3019" s="255"/>
      <c r="BG3019" s="255"/>
      <c r="BH3019" s="196"/>
    </row>
    <row r="3020" spans="55:60" ht="6" customHeight="1">
      <c r="BC3020" s="196"/>
      <c r="BD3020" s="257"/>
      <c r="BE3020" s="255"/>
      <c r="BF3020" s="255"/>
      <c r="BG3020" s="255"/>
      <c r="BH3020" s="196"/>
    </row>
    <row r="3021" spans="55:60" ht="6" customHeight="1">
      <c r="BC3021" s="196"/>
      <c r="BD3021" s="257"/>
      <c r="BE3021" s="255"/>
      <c r="BF3021" s="255"/>
      <c r="BG3021" s="255"/>
      <c r="BH3021" s="196"/>
    </row>
    <row r="3022" spans="55:60" ht="6" customHeight="1">
      <c r="BC3022" s="196"/>
      <c r="BD3022" s="257"/>
      <c r="BE3022" s="255"/>
      <c r="BF3022" s="255"/>
      <c r="BG3022" s="255"/>
      <c r="BH3022" s="196"/>
    </row>
    <row r="3023" spans="55:60" ht="6" customHeight="1">
      <c r="BC3023" s="196"/>
      <c r="BD3023" s="257"/>
      <c r="BE3023" s="255"/>
      <c r="BF3023" s="255"/>
      <c r="BG3023" s="255"/>
      <c r="BH3023" s="196"/>
    </row>
    <row r="3024" spans="55:60" ht="6" customHeight="1">
      <c r="BC3024" s="196"/>
      <c r="BD3024" s="257"/>
      <c r="BE3024" s="255"/>
      <c r="BF3024" s="255"/>
      <c r="BG3024" s="255"/>
      <c r="BH3024" s="196"/>
    </row>
    <row r="3025" spans="55:60" ht="6" customHeight="1">
      <c r="BC3025" s="196"/>
      <c r="BD3025" s="257"/>
      <c r="BE3025" s="255"/>
      <c r="BF3025" s="255"/>
      <c r="BG3025" s="255"/>
      <c r="BH3025" s="196"/>
    </row>
    <row r="3026" spans="55:60" ht="6" customHeight="1">
      <c r="BC3026" s="196"/>
      <c r="BD3026" s="257"/>
      <c r="BE3026" s="255"/>
      <c r="BF3026" s="255"/>
      <c r="BG3026" s="255"/>
      <c r="BH3026" s="196"/>
    </row>
    <row r="3027" spans="55:60" ht="6" customHeight="1">
      <c r="BC3027" s="196"/>
      <c r="BD3027" s="257"/>
      <c r="BE3027" s="255"/>
      <c r="BF3027" s="255"/>
      <c r="BG3027" s="255"/>
      <c r="BH3027" s="196"/>
    </row>
    <row r="3028" spans="55:60" ht="6" customHeight="1">
      <c r="BC3028" s="196"/>
      <c r="BD3028" s="257"/>
      <c r="BE3028" s="255"/>
      <c r="BF3028" s="255"/>
      <c r="BG3028" s="255"/>
      <c r="BH3028" s="196"/>
    </row>
    <row r="3029" spans="55:60" ht="6" customHeight="1">
      <c r="BC3029" s="196"/>
      <c r="BD3029" s="257"/>
      <c r="BE3029" s="255"/>
      <c r="BF3029" s="255"/>
      <c r="BG3029" s="255"/>
      <c r="BH3029" s="196"/>
    </row>
    <row r="3030" spans="55:60" ht="6" customHeight="1">
      <c r="BC3030" s="196"/>
      <c r="BD3030" s="257"/>
      <c r="BE3030" s="255"/>
      <c r="BF3030" s="255"/>
      <c r="BG3030" s="255"/>
      <c r="BH3030" s="196"/>
    </row>
    <row r="3031" spans="55:60" ht="6" customHeight="1">
      <c r="BC3031" s="196"/>
      <c r="BD3031" s="257"/>
      <c r="BE3031" s="255"/>
      <c r="BF3031" s="255"/>
      <c r="BG3031" s="255"/>
      <c r="BH3031" s="196"/>
    </row>
    <row r="3032" spans="55:60" ht="6" customHeight="1">
      <c r="BC3032" s="196"/>
      <c r="BD3032" s="257"/>
      <c r="BE3032" s="255"/>
      <c r="BF3032" s="255"/>
      <c r="BG3032" s="255"/>
      <c r="BH3032" s="196"/>
    </row>
    <row r="3033" spans="55:60" ht="6" customHeight="1">
      <c r="BC3033" s="196"/>
      <c r="BD3033" s="257"/>
      <c r="BE3033" s="255"/>
      <c r="BF3033" s="255"/>
      <c r="BG3033" s="255"/>
      <c r="BH3033" s="196"/>
    </row>
    <row r="3034" spans="55:60" ht="6" customHeight="1">
      <c r="BC3034" s="196"/>
      <c r="BD3034" s="257"/>
      <c r="BE3034" s="255"/>
      <c r="BF3034" s="255"/>
      <c r="BG3034" s="255"/>
      <c r="BH3034" s="196"/>
    </row>
    <row r="3035" spans="55:60" ht="6" customHeight="1">
      <c r="BC3035" s="196"/>
      <c r="BD3035" s="257"/>
      <c r="BE3035" s="255"/>
      <c r="BF3035" s="255"/>
      <c r="BG3035" s="255"/>
      <c r="BH3035" s="196"/>
    </row>
    <row r="3036" spans="55:60" ht="6" customHeight="1">
      <c r="BC3036" s="196"/>
      <c r="BD3036" s="257"/>
      <c r="BE3036" s="255"/>
      <c r="BF3036" s="255"/>
      <c r="BG3036" s="255"/>
      <c r="BH3036" s="196"/>
    </row>
    <row r="3037" spans="55:60" ht="6" customHeight="1">
      <c r="BC3037" s="196"/>
      <c r="BD3037" s="257"/>
      <c r="BE3037" s="255"/>
      <c r="BF3037" s="255"/>
      <c r="BG3037" s="255"/>
      <c r="BH3037" s="196"/>
    </row>
    <row r="3038" spans="55:60" ht="6" customHeight="1">
      <c r="BC3038" s="196"/>
      <c r="BD3038" s="257"/>
      <c r="BE3038" s="255"/>
      <c r="BF3038" s="255"/>
      <c r="BG3038" s="255"/>
      <c r="BH3038" s="196"/>
    </row>
    <row r="3039" spans="55:60" ht="6" customHeight="1">
      <c r="BC3039" s="196"/>
      <c r="BD3039" s="257"/>
      <c r="BE3039" s="255"/>
      <c r="BF3039" s="255"/>
      <c r="BG3039" s="255"/>
      <c r="BH3039" s="196"/>
    </row>
    <row r="3040" spans="55:60" ht="6" customHeight="1">
      <c r="BC3040" s="196"/>
      <c r="BD3040" s="257"/>
      <c r="BE3040" s="255"/>
      <c r="BF3040" s="255"/>
      <c r="BG3040" s="255"/>
      <c r="BH3040" s="196"/>
    </row>
    <row r="3041" spans="55:60" ht="6" customHeight="1">
      <c r="BC3041" s="196"/>
      <c r="BD3041" s="257"/>
      <c r="BE3041" s="255"/>
      <c r="BF3041" s="255"/>
      <c r="BG3041" s="255"/>
      <c r="BH3041" s="196"/>
    </row>
    <row r="3042" spans="55:60" ht="6" customHeight="1">
      <c r="BC3042" s="196"/>
      <c r="BD3042" s="257"/>
      <c r="BE3042" s="255"/>
      <c r="BF3042" s="255"/>
      <c r="BG3042" s="255"/>
      <c r="BH3042" s="196"/>
    </row>
    <row r="3043" spans="55:60" ht="6" customHeight="1">
      <c r="BC3043" s="196"/>
      <c r="BD3043" s="257"/>
      <c r="BE3043" s="255"/>
      <c r="BF3043" s="255"/>
      <c r="BG3043" s="255"/>
      <c r="BH3043" s="196"/>
    </row>
    <row r="3044" spans="55:60" ht="6" customHeight="1">
      <c r="BC3044" s="196"/>
      <c r="BD3044" s="257"/>
      <c r="BE3044" s="255"/>
      <c r="BF3044" s="255"/>
      <c r="BG3044" s="255"/>
      <c r="BH3044" s="196"/>
    </row>
    <row r="3045" spans="55:60" ht="6" customHeight="1">
      <c r="BC3045" s="196"/>
      <c r="BD3045" s="257"/>
      <c r="BE3045" s="255"/>
      <c r="BF3045" s="255"/>
      <c r="BG3045" s="255"/>
      <c r="BH3045" s="196"/>
    </row>
    <row r="3046" spans="55:60" ht="6" customHeight="1">
      <c r="BC3046" s="196"/>
      <c r="BD3046" s="257"/>
      <c r="BE3046" s="255"/>
      <c r="BF3046" s="255"/>
      <c r="BG3046" s="255"/>
      <c r="BH3046" s="196"/>
    </row>
    <row r="3047" spans="55:60" ht="6" customHeight="1">
      <c r="BC3047" s="196"/>
      <c r="BD3047" s="257"/>
      <c r="BE3047" s="255"/>
      <c r="BF3047" s="255"/>
      <c r="BG3047" s="255"/>
      <c r="BH3047" s="196"/>
    </row>
    <row r="3048" spans="55:60" ht="6" customHeight="1">
      <c r="BC3048" s="196"/>
      <c r="BD3048" s="257"/>
      <c r="BE3048" s="255"/>
      <c r="BF3048" s="255"/>
      <c r="BG3048" s="255"/>
      <c r="BH3048" s="196"/>
    </row>
    <row r="3049" spans="55:60" ht="6" customHeight="1">
      <c r="BC3049" s="196"/>
      <c r="BD3049" s="257"/>
      <c r="BE3049" s="255"/>
      <c r="BF3049" s="255"/>
      <c r="BG3049" s="255"/>
      <c r="BH3049" s="196"/>
    </row>
    <row r="3050" spans="55:60" ht="6" customHeight="1">
      <c r="BC3050" s="196"/>
      <c r="BD3050" s="257"/>
      <c r="BE3050" s="255"/>
      <c r="BF3050" s="255"/>
      <c r="BG3050" s="255"/>
      <c r="BH3050" s="196"/>
    </row>
    <row r="3051" spans="55:60" ht="6" customHeight="1">
      <c r="BC3051" s="196"/>
      <c r="BD3051" s="257"/>
      <c r="BE3051" s="255"/>
      <c r="BF3051" s="255"/>
      <c r="BG3051" s="255"/>
      <c r="BH3051" s="196"/>
    </row>
    <row r="3052" spans="55:60" ht="6" customHeight="1">
      <c r="BC3052" s="196"/>
      <c r="BD3052" s="257"/>
      <c r="BE3052" s="255"/>
      <c r="BF3052" s="255"/>
      <c r="BG3052" s="255"/>
      <c r="BH3052" s="196"/>
    </row>
    <row r="3053" spans="55:60" ht="6" customHeight="1">
      <c r="BC3053" s="196"/>
      <c r="BD3053" s="257"/>
      <c r="BE3053" s="255"/>
      <c r="BF3053" s="255"/>
      <c r="BG3053" s="255"/>
      <c r="BH3053" s="196"/>
    </row>
    <row r="3054" spans="55:60" ht="6" customHeight="1">
      <c r="BC3054" s="196"/>
      <c r="BD3054" s="257"/>
      <c r="BE3054" s="255"/>
      <c r="BF3054" s="255"/>
      <c r="BG3054" s="255"/>
      <c r="BH3054" s="196"/>
    </row>
    <row r="3055" spans="55:60" ht="6" customHeight="1">
      <c r="BC3055" s="196"/>
      <c r="BD3055" s="257"/>
      <c r="BE3055" s="255"/>
      <c r="BF3055" s="255"/>
      <c r="BG3055" s="255"/>
      <c r="BH3055" s="196"/>
    </row>
    <row r="3056" spans="55:60" ht="6" customHeight="1">
      <c r="BC3056" s="196"/>
      <c r="BD3056" s="257"/>
      <c r="BE3056" s="255"/>
      <c r="BF3056" s="255"/>
      <c r="BG3056" s="255"/>
      <c r="BH3056" s="196"/>
    </row>
    <row r="3057" spans="55:60" ht="6" customHeight="1">
      <c r="BC3057" s="196"/>
      <c r="BD3057" s="257"/>
      <c r="BE3057" s="255"/>
      <c r="BF3057" s="255"/>
      <c r="BG3057" s="255"/>
      <c r="BH3057" s="196"/>
    </row>
    <row r="3058" spans="55:60" ht="6" customHeight="1">
      <c r="BC3058" s="196"/>
      <c r="BD3058" s="257"/>
      <c r="BE3058" s="255"/>
      <c r="BF3058" s="255"/>
      <c r="BG3058" s="255"/>
      <c r="BH3058" s="196"/>
    </row>
    <row r="3059" spans="55:60" ht="6" customHeight="1">
      <c r="BC3059" s="196"/>
      <c r="BD3059" s="257"/>
      <c r="BE3059" s="255"/>
      <c r="BF3059" s="255"/>
      <c r="BG3059" s="255"/>
      <c r="BH3059" s="196"/>
    </row>
    <row r="3060" spans="55:60" ht="6" customHeight="1">
      <c r="BC3060" s="196"/>
      <c r="BD3060" s="257"/>
      <c r="BE3060" s="255"/>
      <c r="BF3060" s="255"/>
      <c r="BG3060" s="255"/>
      <c r="BH3060" s="196"/>
    </row>
    <row r="3061" spans="55:60" ht="6" customHeight="1">
      <c r="BC3061" s="196"/>
      <c r="BD3061" s="257"/>
      <c r="BE3061" s="255"/>
      <c r="BF3061" s="255"/>
      <c r="BG3061" s="255"/>
      <c r="BH3061" s="196"/>
    </row>
    <row r="3062" spans="55:60" ht="6" customHeight="1">
      <c r="BC3062" s="196"/>
      <c r="BD3062" s="257"/>
      <c r="BE3062" s="255"/>
      <c r="BF3062" s="255"/>
      <c r="BG3062" s="255"/>
      <c r="BH3062" s="196"/>
    </row>
    <row r="3063" spans="55:60" ht="6" customHeight="1">
      <c r="BC3063" s="196"/>
      <c r="BD3063" s="257"/>
      <c r="BE3063" s="255"/>
      <c r="BF3063" s="255"/>
      <c r="BG3063" s="255"/>
      <c r="BH3063" s="196"/>
    </row>
    <row r="3064" spans="55:60" ht="6" customHeight="1">
      <c r="BC3064" s="196"/>
      <c r="BD3064" s="257"/>
      <c r="BE3064" s="255"/>
      <c r="BF3064" s="255"/>
      <c r="BG3064" s="255"/>
      <c r="BH3064" s="196"/>
    </row>
    <row r="3065" spans="55:60" ht="6" customHeight="1">
      <c r="BC3065" s="196"/>
      <c r="BD3065" s="257"/>
      <c r="BE3065" s="255"/>
      <c r="BF3065" s="255"/>
      <c r="BG3065" s="255"/>
      <c r="BH3065" s="196"/>
    </row>
    <row r="3066" spans="55:60" ht="6" customHeight="1">
      <c r="BC3066" s="196"/>
      <c r="BD3066" s="257"/>
      <c r="BE3066" s="255"/>
      <c r="BF3066" s="255"/>
      <c r="BG3066" s="255"/>
      <c r="BH3066" s="196"/>
    </row>
    <row r="3067" spans="55:60" ht="6" customHeight="1">
      <c r="BC3067" s="196"/>
      <c r="BD3067" s="257"/>
      <c r="BE3067" s="255"/>
      <c r="BF3067" s="255"/>
      <c r="BG3067" s="255"/>
      <c r="BH3067" s="196"/>
    </row>
    <row r="3068" spans="55:60" ht="6" customHeight="1">
      <c r="BC3068" s="196"/>
      <c r="BD3068" s="257"/>
      <c r="BE3068" s="255"/>
      <c r="BF3068" s="255"/>
      <c r="BG3068" s="255"/>
      <c r="BH3068" s="196"/>
    </row>
    <row r="3069" spans="55:60" ht="6" customHeight="1">
      <c r="BC3069" s="196"/>
      <c r="BD3069" s="257"/>
      <c r="BE3069" s="255"/>
      <c r="BF3069" s="255"/>
      <c r="BG3069" s="255"/>
      <c r="BH3069" s="196"/>
    </row>
    <row r="3070" spans="55:60" ht="6" customHeight="1">
      <c r="BC3070" s="196"/>
      <c r="BD3070" s="257"/>
      <c r="BE3070" s="255"/>
      <c r="BF3070" s="255"/>
      <c r="BG3070" s="255"/>
      <c r="BH3070" s="196"/>
    </row>
    <row r="3071" spans="55:60" ht="6" customHeight="1">
      <c r="BC3071" s="196"/>
      <c r="BD3071" s="257"/>
      <c r="BE3071" s="255"/>
      <c r="BF3071" s="255"/>
      <c r="BG3071" s="255"/>
      <c r="BH3071" s="196"/>
    </row>
    <row r="3072" spans="55:60" ht="6" customHeight="1">
      <c r="BC3072" s="196"/>
      <c r="BD3072" s="257"/>
      <c r="BE3072" s="255"/>
      <c r="BF3072" s="255"/>
      <c r="BG3072" s="255"/>
      <c r="BH3072" s="196"/>
    </row>
    <row r="3073" spans="55:60" ht="6" customHeight="1">
      <c r="BC3073" s="196"/>
      <c r="BD3073" s="257"/>
      <c r="BE3073" s="255"/>
      <c r="BF3073" s="255"/>
      <c r="BG3073" s="255"/>
      <c r="BH3073" s="196"/>
    </row>
    <row r="3074" spans="55:60" ht="6" customHeight="1">
      <c r="BC3074" s="196"/>
      <c r="BD3074" s="257"/>
      <c r="BE3074" s="255"/>
      <c r="BF3074" s="255"/>
      <c r="BG3074" s="255"/>
      <c r="BH3074" s="196"/>
    </row>
    <row r="3075" spans="55:60" ht="6" customHeight="1">
      <c r="BC3075" s="196"/>
      <c r="BD3075" s="257"/>
      <c r="BE3075" s="255"/>
      <c r="BF3075" s="255"/>
      <c r="BG3075" s="255"/>
      <c r="BH3075" s="196"/>
    </row>
    <row r="3076" spans="55:60" ht="6" customHeight="1">
      <c r="BC3076" s="196"/>
      <c r="BD3076" s="257"/>
      <c r="BE3076" s="255"/>
      <c r="BF3076" s="255"/>
      <c r="BG3076" s="255"/>
      <c r="BH3076" s="196"/>
    </row>
    <row r="3077" spans="55:60" ht="6" customHeight="1">
      <c r="BC3077" s="196"/>
      <c r="BD3077" s="257"/>
      <c r="BE3077" s="255"/>
      <c r="BF3077" s="255"/>
      <c r="BG3077" s="255"/>
      <c r="BH3077" s="196"/>
    </row>
    <row r="3078" spans="55:60" ht="6" customHeight="1">
      <c r="BC3078" s="196"/>
      <c r="BD3078" s="257"/>
      <c r="BE3078" s="255"/>
      <c r="BF3078" s="255"/>
      <c r="BG3078" s="255"/>
      <c r="BH3078" s="196"/>
    </row>
    <row r="3079" spans="55:60" ht="6" customHeight="1">
      <c r="BC3079" s="196"/>
      <c r="BD3079" s="257"/>
      <c r="BE3079" s="255"/>
      <c r="BF3079" s="255"/>
      <c r="BG3079" s="255"/>
      <c r="BH3079" s="196"/>
    </row>
    <row r="3080" spans="55:60" ht="6" customHeight="1">
      <c r="BC3080" s="196"/>
      <c r="BD3080" s="257"/>
      <c r="BE3080" s="255"/>
      <c r="BF3080" s="255"/>
      <c r="BG3080" s="255"/>
      <c r="BH3080" s="196"/>
    </row>
    <row r="3081" spans="55:60" ht="6" customHeight="1">
      <c r="BC3081" s="196"/>
      <c r="BD3081" s="257"/>
      <c r="BE3081" s="255"/>
      <c r="BF3081" s="255"/>
      <c r="BG3081" s="255"/>
      <c r="BH3081" s="196"/>
    </row>
    <row r="3082" spans="55:60" ht="6" customHeight="1">
      <c r="BC3082" s="196"/>
      <c r="BD3082" s="257"/>
      <c r="BE3082" s="255"/>
      <c r="BF3082" s="255"/>
      <c r="BG3082" s="255"/>
      <c r="BH3082" s="196"/>
    </row>
    <row r="3083" spans="55:60" ht="6" customHeight="1">
      <c r="BC3083" s="196"/>
      <c r="BD3083" s="257"/>
      <c r="BE3083" s="255"/>
      <c r="BF3083" s="255"/>
      <c r="BG3083" s="255"/>
      <c r="BH3083" s="196"/>
    </row>
    <row r="3084" spans="55:60" ht="6" customHeight="1">
      <c r="BC3084" s="196"/>
      <c r="BD3084" s="257"/>
      <c r="BE3084" s="255"/>
      <c r="BF3084" s="255"/>
      <c r="BG3084" s="255"/>
      <c r="BH3084" s="196"/>
    </row>
    <row r="3085" spans="55:60" ht="6" customHeight="1">
      <c r="BC3085" s="196"/>
      <c r="BD3085" s="257"/>
      <c r="BE3085" s="255"/>
      <c r="BF3085" s="255"/>
      <c r="BG3085" s="255"/>
      <c r="BH3085" s="196"/>
    </row>
    <row r="3086" spans="55:60" ht="6" customHeight="1">
      <c r="BC3086" s="196"/>
      <c r="BD3086" s="257"/>
      <c r="BE3086" s="255"/>
      <c r="BF3086" s="255"/>
      <c r="BG3086" s="255"/>
      <c r="BH3086" s="196"/>
    </row>
    <row r="3087" spans="55:60" ht="6" customHeight="1">
      <c r="BC3087" s="196"/>
      <c r="BD3087" s="257"/>
      <c r="BE3087" s="255"/>
      <c r="BF3087" s="255"/>
      <c r="BG3087" s="255"/>
      <c r="BH3087" s="196"/>
    </row>
    <row r="3088" spans="55:60" ht="6" customHeight="1">
      <c r="BC3088" s="196"/>
      <c r="BD3088" s="257"/>
      <c r="BE3088" s="255"/>
      <c r="BF3088" s="255"/>
      <c r="BG3088" s="255"/>
      <c r="BH3088" s="196"/>
    </row>
    <row r="3089" spans="55:60" ht="6" customHeight="1">
      <c r="BC3089" s="196"/>
      <c r="BD3089" s="257"/>
      <c r="BE3089" s="255"/>
      <c r="BF3089" s="255"/>
      <c r="BG3089" s="255"/>
      <c r="BH3089" s="196"/>
    </row>
    <row r="3090" spans="55:60" ht="6" customHeight="1">
      <c r="BC3090" s="196"/>
      <c r="BD3090" s="257"/>
      <c r="BE3090" s="255"/>
      <c r="BF3090" s="255"/>
      <c r="BG3090" s="255"/>
      <c r="BH3090" s="196"/>
    </row>
    <row r="3091" spans="55:60" ht="6" customHeight="1">
      <c r="BC3091" s="196"/>
      <c r="BD3091" s="257"/>
      <c r="BE3091" s="255"/>
      <c r="BF3091" s="255"/>
      <c r="BG3091" s="255"/>
      <c r="BH3091" s="196"/>
    </row>
    <row r="3092" spans="55:60" ht="6" customHeight="1">
      <c r="BC3092" s="196"/>
      <c r="BD3092" s="257"/>
      <c r="BE3092" s="255"/>
      <c r="BF3092" s="255"/>
      <c r="BG3092" s="255"/>
      <c r="BH3092" s="196"/>
    </row>
    <row r="3093" spans="55:60" ht="6" customHeight="1">
      <c r="BC3093" s="196"/>
      <c r="BD3093" s="257"/>
      <c r="BE3093" s="255"/>
      <c r="BF3093" s="255"/>
      <c r="BG3093" s="255"/>
      <c r="BH3093" s="196"/>
    </row>
    <row r="3094" spans="55:60" ht="6" customHeight="1">
      <c r="BC3094" s="196"/>
      <c r="BD3094" s="257"/>
      <c r="BE3094" s="255"/>
      <c r="BF3094" s="255"/>
      <c r="BG3094" s="255"/>
      <c r="BH3094" s="196"/>
    </row>
    <row r="3095" spans="55:60" ht="6" customHeight="1">
      <c r="BC3095" s="196"/>
      <c r="BD3095" s="257"/>
      <c r="BE3095" s="255"/>
      <c r="BF3095" s="255"/>
      <c r="BG3095" s="255"/>
      <c r="BH3095" s="196"/>
    </row>
    <row r="3096" spans="55:60" ht="6" customHeight="1">
      <c r="BC3096" s="196"/>
      <c r="BD3096" s="257"/>
      <c r="BE3096" s="255"/>
      <c r="BF3096" s="255"/>
      <c r="BG3096" s="255"/>
      <c r="BH3096" s="196"/>
    </row>
    <row r="3097" spans="55:60" ht="6" customHeight="1">
      <c r="BC3097" s="196"/>
      <c r="BD3097" s="257"/>
      <c r="BE3097" s="255"/>
      <c r="BF3097" s="255"/>
      <c r="BG3097" s="255"/>
      <c r="BH3097" s="196"/>
    </row>
    <row r="3098" spans="55:60" ht="6" customHeight="1">
      <c r="BC3098" s="196"/>
      <c r="BD3098" s="257"/>
      <c r="BE3098" s="255"/>
      <c r="BF3098" s="255"/>
      <c r="BG3098" s="255"/>
      <c r="BH3098" s="196"/>
    </row>
    <row r="3099" spans="55:60" ht="6" customHeight="1">
      <c r="BC3099" s="196"/>
      <c r="BD3099" s="257"/>
      <c r="BE3099" s="255"/>
      <c r="BF3099" s="255"/>
      <c r="BG3099" s="255"/>
      <c r="BH3099" s="196"/>
    </row>
    <row r="3100" spans="55:60" ht="6" customHeight="1">
      <c r="BC3100" s="196"/>
      <c r="BD3100" s="257"/>
      <c r="BE3100" s="255"/>
      <c r="BF3100" s="255"/>
      <c r="BG3100" s="255"/>
      <c r="BH3100" s="196"/>
    </row>
    <row r="3101" spans="55:60" ht="6" customHeight="1">
      <c r="BC3101" s="196"/>
      <c r="BD3101" s="257"/>
      <c r="BE3101" s="255"/>
      <c r="BF3101" s="255"/>
      <c r="BG3101" s="255"/>
      <c r="BH3101" s="196"/>
    </row>
    <row r="3102" spans="55:60" ht="6" customHeight="1">
      <c r="BC3102" s="196"/>
      <c r="BD3102" s="257"/>
      <c r="BE3102" s="255"/>
      <c r="BF3102" s="255"/>
      <c r="BG3102" s="255"/>
      <c r="BH3102" s="196"/>
    </row>
    <row r="3103" spans="55:60" ht="6" customHeight="1">
      <c r="BC3103" s="196"/>
      <c r="BD3103" s="257"/>
      <c r="BE3103" s="255"/>
      <c r="BF3103" s="255"/>
      <c r="BG3103" s="255"/>
      <c r="BH3103" s="196"/>
    </row>
    <row r="3104" spans="55:60" ht="6" customHeight="1">
      <c r="BC3104" s="196"/>
      <c r="BD3104" s="257"/>
      <c r="BE3104" s="255"/>
      <c r="BF3104" s="255"/>
      <c r="BG3104" s="255"/>
      <c r="BH3104" s="196"/>
    </row>
    <row r="3105" spans="55:60" ht="6" customHeight="1">
      <c r="BC3105" s="196"/>
      <c r="BD3105" s="257"/>
      <c r="BE3105" s="255"/>
      <c r="BF3105" s="255"/>
      <c r="BG3105" s="255"/>
      <c r="BH3105" s="196"/>
    </row>
    <row r="3106" spans="55:60" ht="6" customHeight="1">
      <c r="BC3106" s="196"/>
      <c r="BD3106" s="257"/>
      <c r="BE3106" s="255"/>
      <c r="BF3106" s="255"/>
      <c r="BG3106" s="255"/>
      <c r="BH3106" s="196"/>
    </row>
    <row r="3107" spans="55:60" ht="6" customHeight="1">
      <c r="BC3107" s="196"/>
      <c r="BD3107" s="257"/>
      <c r="BE3107" s="255"/>
      <c r="BF3107" s="255"/>
      <c r="BG3107" s="255"/>
      <c r="BH3107" s="196"/>
    </row>
    <row r="3108" spans="55:60" ht="6" customHeight="1">
      <c r="BC3108" s="196"/>
      <c r="BD3108" s="257"/>
      <c r="BE3108" s="255"/>
      <c r="BF3108" s="255"/>
      <c r="BG3108" s="255"/>
      <c r="BH3108" s="196"/>
    </row>
    <row r="3109" spans="55:60" ht="6" customHeight="1">
      <c r="BC3109" s="196"/>
      <c r="BD3109" s="257"/>
      <c r="BE3109" s="255"/>
      <c r="BF3109" s="255"/>
      <c r="BG3109" s="255"/>
      <c r="BH3109" s="196"/>
    </row>
    <row r="3110" spans="55:60" ht="6" customHeight="1">
      <c r="BC3110" s="196"/>
      <c r="BD3110" s="257"/>
      <c r="BE3110" s="255"/>
      <c r="BF3110" s="255"/>
      <c r="BG3110" s="255"/>
      <c r="BH3110" s="196"/>
    </row>
    <row r="3111" spans="55:60" ht="6" customHeight="1">
      <c r="BC3111" s="196"/>
      <c r="BD3111" s="257"/>
      <c r="BE3111" s="255"/>
      <c r="BF3111" s="255"/>
      <c r="BG3111" s="255"/>
      <c r="BH3111" s="196"/>
    </row>
    <row r="3112" spans="55:60" ht="6" customHeight="1">
      <c r="BC3112" s="196"/>
      <c r="BD3112" s="257"/>
      <c r="BE3112" s="255"/>
      <c r="BF3112" s="255"/>
      <c r="BG3112" s="255"/>
      <c r="BH3112" s="196"/>
    </row>
    <row r="3113" spans="55:60" ht="6" customHeight="1">
      <c r="BC3113" s="196"/>
      <c r="BD3113" s="257"/>
      <c r="BE3113" s="255"/>
      <c r="BF3113" s="255"/>
      <c r="BG3113" s="255"/>
      <c r="BH3113" s="196"/>
    </row>
    <row r="3114" spans="55:60" ht="6" customHeight="1">
      <c r="BC3114" s="196"/>
      <c r="BD3114" s="257"/>
      <c r="BE3114" s="255"/>
      <c r="BF3114" s="255"/>
      <c r="BG3114" s="255"/>
      <c r="BH3114" s="196"/>
    </row>
    <row r="3115" spans="55:60" ht="6" customHeight="1">
      <c r="BC3115" s="196"/>
      <c r="BD3115" s="257"/>
      <c r="BE3115" s="255"/>
      <c r="BF3115" s="255"/>
      <c r="BG3115" s="255"/>
      <c r="BH3115" s="196"/>
    </row>
    <row r="3116" spans="55:60" ht="6" customHeight="1">
      <c r="BC3116" s="196"/>
      <c r="BD3116" s="257"/>
      <c r="BE3116" s="255"/>
      <c r="BF3116" s="255"/>
      <c r="BG3116" s="255"/>
      <c r="BH3116" s="196"/>
    </row>
    <row r="3117" spans="55:60" ht="6" customHeight="1">
      <c r="BC3117" s="196"/>
      <c r="BD3117" s="257"/>
      <c r="BE3117" s="255"/>
      <c r="BF3117" s="255"/>
      <c r="BG3117" s="255"/>
      <c r="BH3117" s="196"/>
    </row>
    <row r="3118" spans="55:60" ht="6" customHeight="1">
      <c r="BC3118" s="196"/>
      <c r="BD3118" s="257"/>
      <c r="BE3118" s="255"/>
      <c r="BF3118" s="255"/>
      <c r="BG3118" s="255"/>
      <c r="BH3118" s="196"/>
    </row>
    <row r="3119" spans="55:60" ht="6" customHeight="1">
      <c r="BC3119" s="196"/>
      <c r="BD3119" s="257"/>
      <c r="BE3119" s="255"/>
      <c r="BF3119" s="255"/>
      <c r="BG3119" s="255"/>
      <c r="BH3119" s="196"/>
    </row>
    <row r="3120" spans="55:60" ht="6" customHeight="1">
      <c r="BC3120" s="196"/>
      <c r="BD3120" s="257"/>
      <c r="BE3120" s="255"/>
      <c r="BF3120" s="255"/>
      <c r="BG3120" s="255"/>
      <c r="BH3120" s="196"/>
    </row>
    <row r="3121" spans="55:60" ht="6" customHeight="1">
      <c r="BC3121" s="196"/>
      <c r="BD3121" s="257"/>
      <c r="BE3121" s="255"/>
      <c r="BF3121" s="255"/>
      <c r="BG3121" s="255"/>
      <c r="BH3121" s="196"/>
    </row>
    <row r="3122" spans="55:60" ht="6" customHeight="1">
      <c r="BC3122" s="196"/>
      <c r="BD3122" s="257"/>
      <c r="BE3122" s="255"/>
      <c r="BF3122" s="255"/>
      <c r="BG3122" s="255"/>
      <c r="BH3122" s="196"/>
    </row>
    <row r="3123" spans="55:60" ht="6" customHeight="1">
      <c r="BC3123" s="196"/>
      <c r="BD3123" s="257"/>
      <c r="BE3123" s="255"/>
      <c r="BF3123" s="255"/>
      <c r="BG3123" s="255"/>
      <c r="BH3123" s="196"/>
    </row>
    <row r="3124" spans="55:60" ht="6" customHeight="1">
      <c r="BC3124" s="196"/>
      <c r="BD3124" s="257"/>
      <c r="BE3124" s="255"/>
      <c r="BF3124" s="255"/>
      <c r="BG3124" s="255"/>
      <c r="BH3124" s="196"/>
    </row>
    <row r="3125" spans="55:60" ht="6" customHeight="1">
      <c r="BC3125" s="196"/>
      <c r="BD3125" s="257"/>
      <c r="BE3125" s="255"/>
      <c r="BF3125" s="255"/>
      <c r="BG3125" s="255"/>
      <c r="BH3125" s="196"/>
    </row>
    <row r="3126" spans="55:60" ht="6" customHeight="1">
      <c r="BC3126" s="196"/>
      <c r="BD3126" s="257"/>
      <c r="BE3126" s="255"/>
      <c r="BF3126" s="255"/>
      <c r="BG3126" s="255"/>
      <c r="BH3126" s="196"/>
    </row>
    <row r="3127" spans="55:60" ht="6" customHeight="1">
      <c r="BC3127" s="196"/>
      <c r="BD3127" s="257"/>
      <c r="BE3127" s="255"/>
      <c r="BF3127" s="255"/>
      <c r="BG3127" s="255"/>
      <c r="BH3127" s="196"/>
    </row>
    <row r="3128" spans="55:60" ht="6" customHeight="1">
      <c r="BC3128" s="196"/>
      <c r="BD3128" s="257"/>
      <c r="BE3128" s="255"/>
      <c r="BF3128" s="255"/>
      <c r="BG3128" s="255"/>
      <c r="BH3128" s="196"/>
    </row>
    <row r="3129" spans="55:60" ht="6" customHeight="1">
      <c r="BC3129" s="196"/>
      <c r="BD3129" s="257"/>
      <c r="BE3129" s="255"/>
      <c r="BF3129" s="255"/>
      <c r="BG3129" s="255"/>
      <c r="BH3129" s="196"/>
    </row>
    <row r="3130" spans="55:60" ht="6" customHeight="1">
      <c r="BC3130" s="196"/>
      <c r="BD3130" s="257"/>
      <c r="BE3130" s="255"/>
      <c r="BF3130" s="255"/>
      <c r="BG3130" s="255"/>
      <c r="BH3130" s="196"/>
    </row>
    <row r="3131" spans="55:60" ht="6" customHeight="1">
      <c r="BC3131" s="196"/>
      <c r="BD3131" s="257"/>
      <c r="BE3131" s="255"/>
      <c r="BF3131" s="255"/>
      <c r="BG3131" s="255"/>
      <c r="BH3131" s="196"/>
    </row>
    <row r="3132" spans="55:60" ht="6" customHeight="1">
      <c r="BC3132" s="196"/>
      <c r="BD3132" s="257"/>
      <c r="BE3132" s="255"/>
      <c r="BF3132" s="255"/>
      <c r="BG3132" s="255"/>
      <c r="BH3132" s="196"/>
    </row>
    <row r="3133" spans="55:60" ht="6" customHeight="1">
      <c r="BC3133" s="196"/>
      <c r="BD3133" s="257"/>
      <c r="BE3133" s="255"/>
      <c r="BF3133" s="255"/>
      <c r="BG3133" s="255"/>
      <c r="BH3133" s="196"/>
    </row>
    <row r="3134" spans="55:60" ht="6" customHeight="1">
      <c r="BC3134" s="196"/>
      <c r="BD3134" s="257"/>
      <c r="BE3134" s="255"/>
      <c r="BF3134" s="255"/>
      <c r="BG3134" s="255"/>
      <c r="BH3134" s="196"/>
    </row>
    <row r="3135" spans="55:60" ht="6" customHeight="1">
      <c r="BC3135" s="196"/>
      <c r="BD3135" s="257"/>
      <c r="BE3135" s="255"/>
      <c r="BF3135" s="255"/>
      <c r="BG3135" s="255"/>
      <c r="BH3135" s="196"/>
    </row>
    <row r="3136" spans="55:60" ht="6" customHeight="1">
      <c r="BC3136" s="196"/>
      <c r="BD3136" s="257"/>
      <c r="BE3136" s="255"/>
      <c r="BF3136" s="255"/>
      <c r="BG3136" s="255"/>
      <c r="BH3136" s="196"/>
    </row>
    <row r="3137" spans="55:60" ht="6" customHeight="1">
      <c r="BC3137" s="196"/>
      <c r="BD3137" s="257"/>
      <c r="BE3137" s="255"/>
      <c r="BF3137" s="255"/>
      <c r="BG3137" s="255"/>
      <c r="BH3137" s="196"/>
    </row>
    <row r="3138" spans="55:60" ht="6" customHeight="1">
      <c r="BC3138" s="196"/>
      <c r="BD3138" s="257"/>
      <c r="BE3138" s="255"/>
      <c r="BF3138" s="255"/>
      <c r="BG3138" s="255"/>
      <c r="BH3138" s="196"/>
    </row>
    <row r="3139" spans="55:60" ht="6" customHeight="1">
      <c r="BC3139" s="196"/>
      <c r="BD3139" s="257"/>
      <c r="BE3139" s="255"/>
      <c r="BF3139" s="255"/>
      <c r="BG3139" s="255"/>
      <c r="BH3139" s="196"/>
    </row>
    <row r="3140" spans="55:60" ht="6" customHeight="1">
      <c r="BC3140" s="196"/>
      <c r="BD3140" s="257"/>
      <c r="BE3140" s="255"/>
      <c r="BF3140" s="255"/>
      <c r="BG3140" s="255"/>
      <c r="BH3140" s="196"/>
    </row>
    <row r="3141" spans="55:60" ht="6" customHeight="1">
      <c r="BC3141" s="196"/>
      <c r="BD3141" s="257"/>
      <c r="BE3141" s="255"/>
      <c r="BF3141" s="255"/>
      <c r="BG3141" s="255"/>
      <c r="BH3141" s="196"/>
    </row>
    <row r="3142" spans="55:60" ht="6" customHeight="1">
      <c r="BC3142" s="196"/>
      <c r="BD3142" s="257"/>
      <c r="BE3142" s="255"/>
      <c r="BF3142" s="255"/>
      <c r="BG3142" s="255"/>
      <c r="BH3142" s="196"/>
    </row>
    <row r="3143" spans="55:60" ht="6" customHeight="1">
      <c r="BC3143" s="196"/>
      <c r="BD3143" s="257"/>
      <c r="BE3143" s="255"/>
      <c r="BF3143" s="255"/>
      <c r="BG3143" s="255"/>
      <c r="BH3143" s="196"/>
    </row>
    <row r="3144" spans="55:60" ht="6" customHeight="1">
      <c r="BC3144" s="196"/>
      <c r="BD3144" s="257"/>
      <c r="BE3144" s="255"/>
      <c r="BF3144" s="255"/>
      <c r="BG3144" s="255"/>
      <c r="BH3144" s="196"/>
    </row>
    <row r="3145" spans="55:60" ht="6" customHeight="1">
      <c r="BC3145" s="196"/>
      <c r="BD3145" s="257"/>
      <c r="BE3145" s="255"/>
      <c r="BF3145" s="255"/>
      <c r="BG3145" s="255"/>
      <c r="BH3145" s="196"/>
    </row>
    <row r="3146" spans="55:60" ht="6" customHeight="1">
      <c r="BC3146" s="196"/>
      <c r="BD3146" s="257"/>
      <c r="BE3146" s="255"/>
      <c r="BF3146" s="255"/>
      <c r="BG3146" s="255"/>
      <c r="BH3146" s="196"/>
    </row>
    <row r="3147" spans="55:60" ht="6" customHeight="1">
      <c r="BC3147" s="196"/>
      <c r="BD3147" s="257"/>
      <c r="BE3147" s="255"/>
      <c r="BF3147" s="255"/>
      <c r="BG3147" s="255"/>
      <c r="BH3147" s="196"/>
    </row>
    <row r="3148" spans="55:60" ht="6" customHeight="1">
      <c r="BC3148" s="196"/>
      <c r="BD3148" s="257"/>
      <c r="BE3148" s="255"/>
      <c r="BF3148" s="255"/>
      <c r="BG3148" s="255"/>
      <c r="BH3148" s="196"/>
    </row>
    <row r="3149" spans="55:60" ht="6" customHeight="1">
      <c r="BC3149" s="196"/>
      <c r="BD3149" s="257"/>
      <c r="BE3149" s="255"/>
      <c r="BF3149" s="255"/>
      <c r="BG3149" s="255"/>
      <c r="BH3149" s="196"/>
    </row>
    <row r="3150" spans="55:60" ht="6" customHeight="1">
      <c r="BC3150" s="196"/>
      <c r="BD3150" s="257"/>
      <c r="BE3150" s="255"/>
      <c r="BF3150" s="255"/>
      <c r="BG3150" s="255"/>
      <c r="BH3150" s="196"/>
    </row>
    <row r="3151" spans="55:60" ht="6" customHeight="1">
      <c r="BC3151" s="196"/>
      <c r="BD3151" s="257"/>
      <c r="BE3151" s="255"/>
      <c r="BF3151" s="255"/>
      <c r="BG3151" s="255"/>
      <c r="BH3151" s="196"/>
    </row>
    <row r="3152" spans="55:60" ht="6" customHeight="1">
      <c r="BC3152" s="196"/>
      <c r="BD3152" s="257"/>
      <c r="BE3152" s="255"/>
      <c r="BF3152" s="255"/>
      <c r="BG3152" s="255"/>
      <c r="BH3152" s="196"/>
    </row>
    <row r="3153" spans="55:60" ht="6" customHeight="1">
      <c r="BC3153" s="196"/>
      <c r="BD3153" s="257"/>
      <c r="BE3153" s="255"/>
      <c r="BF3153" s="255"/>
      <c r="BG3153" s="255"/>
      <c r="BH3153" s="196"/>
    </row>
    <row r="3154" spans="55:60" ht="6" customHeight="1">
      <c r="BC3154" s="196"/>
      <c r="BD3154" s="257"/>
      <c r="BE3154" s="255"/>
      <c r="BF3154" s="255"/>
      <c r="BG3154" s="255"/>
      <c r="BH3154" s="196"/>
    </row>
    <row r="3155" spans="55:60" ht="6" customHeight="1">
      <c r="BC3155" s="196"/>
      <c r="BD3155" s="257"/>
      <c r="BE3155" s="255"/>
      <c r="BF3155" s="255"/>
      <c r="BG3155" s="255"/>
      <c r="BH3155" s="196"/>
    </row>
    <row r="3156" spans="55:60" ht="6" customHeight="1">
      <c r="BC3156" s="196"/>
      <c r="BD3156" s="257"/>
      <c r="BE3156" s="255"/>
      <c r="BF3156" s="255"/>
      <c r="BG3156" s="255"/>
      <c r="BH3156" s="196"/>
    </row>
    <row r="3157" spans="55:60" ht="6" customHeight="1">
      <c r="BC3157" s="196"/>
      <c r="BD3157" s="257"/>
      <c r="BE3157" s="255"/>
      <c r="BF3157" s="255"/>
      <c r="BG3157" s="255"/>
      <c r="BH3157" s="196"/>
    </row>
    <row r="3158" spans="55:60" ht="6" customHeight="1">
      <c r="BC3158" s="196"/>
      <c r="BD3158" s="257"/>
      <c r="BE3158" s="255"/>
      <c r="BF3158" s="255"/>
      <c r="BG3158" s="255"/>
      <c r="BH3158" s="196"/>
    </row>
    <row r="3159" spans="55:60" ht="6" customHeight="1">
      <c r="BC3159" s="196"/>
      <c r="BD3159" s="257"/>
      <c r="BE3159" s="255"/>
      <c r="BF3159" s="255"/>
      <c r="BG3159" s="255"/>
      <c r="BH3159" s="196"/>
    </row>
    <row r="3160" spans="55:60" ht="6" customHeight="1">
      <c r="BC3160" s="196"/>
      <c r="BD3160" s="257"/>
      <c r="BE3160" s="255"/>
      <c r="BF3160" s="255"/>
      <c r="BG3160" s="255"/>
      <c r="BH3160" s="196"/>
    </row>
    <row r="3161" spans="55:60" ht="6" customHeight="1">
      <c r="BC3161" s="196"/>
      <c r="BD3161" s="257"/>
      <c r="BE3161" s="255"/>
      <c r="BF3161" s="255"/>
      <c r="BG3161" s="255"/>
      <c r="BH3161" s="196"/>
    </row>
    <row r="3162" spans="55:60" ht="6" customHeight="1">
      <c r="BC3162" s="196"/>
      <c r="BD3162" s="257"/>
      <c r="BE3162" s="255"/>
      <c r="BF3162" s="255"/>
      <c r="BG3162" s="255"/>
      <c r="BH3162" s="196"/>
    </row>
    <row r="3163" spans="55:60" ht="6" customHeight="1">
      <c r="BC3163" s="196"/>
      <c r="BD3163" s="257"/>
      <c r="BE3163" s="255"/>
      <c r="BF3163" s="255"/>
      <c r="BG3163" s="255"/>
      <c r="BH3163" s="196"/>
    </row>
    <row r="3164" spans="55:60" ht="6" customHeight="1">
      <c r="BC3164" s="196"/>
      <c r="BD3164" s="257"/>
      <c r="BE3164" s="255"/>
      <c r="BF3164" s="255"/>
      <c r="BG3164" s="255"/>
      <c r="BH3164" s="196"/>
    </row>
    <row r="3165" spans="55:60" ht="6" customHeight="1">
      <c r="BC3165" s="196"/>
      <c r="BD3165" s="257"/>
      <c r="BE3165" s="255"/>
      <c r="BF3165" s="255"/>
      <c r="BG3165" s="255"/>
      <c r="BH3165" s="196"/>
    </row>
    <row r="3166" spans="55:60" ht="6" customHeight="1">
      <c r="BC3166" s="196"/>
      <c r="BD3166" s="257"/>
      <c r="BE3166" s="255"/>
      <c r="BF3166" s="255"/>
      <c r="BG3166" s="255"/>
      <c r="BH3166" s="196"/>
    </row>
    <row r="3167" spans="55:60" ht="6" customHeight="1">
      <c r="BC3167" s="196"/>
      <c r="BD3167" s="257"/>
      <c r="BE3167" s="255"/>
      <c r="BF3167" s="255"/>
      <c r="BG3167" s="255"/>
      <c r="BH3167" s="196"/>
    </row>
    <row r="3168" spans="55:60" ht="6" customHeight="1">
      <c r="BC3168" s="196"/>
      <c r="BD3168" s="257"/>
      <c r="BE3168" s="255"/>
      <c r="BF3168" s="255"/>
      <c r="BG3168" s="255"/>
      <c r="BH3168" s="196"/>
    </row>
    <row r="3169" spans="55:60" ht="6" customHeight="1">
      <c r="BC3169" s="196"/>
      <c r="BD3169" s="257"/>
      <c r="BE3169" s="255"/>
      <c r="BF3169" s="255"/>
      <c r="BG3169" s="255"/>
      <c r="BH3169" s="196"/>
    </row>
    <row r="3170" spans="55:60" ht="6" customHeight="1">
      <c r="BC3170" s="196"/>
      <c r="BD3170" s="257"/>
      <c r="BE3170" s="255"/>
      <c r="BF3170" s="255"/>
      <c r="BG3170" s="255"/>
      <c r="BH3170" s="196"/>
    </row>
    <row r="3171" spans="55:60" ht="6" customHeight="1">
      <c r="BC3171" s="196"/>
      <c r="BD3171" s="257"/>
      <c r="BE3171" s="255"/>
      <c r="BF3171" s="255"/>
      <c r="BG3171" s="255"/>
      <c r="BH3171" s="196"/>
    </row>
    <row r="3172" spans="55:60" ht="6" customHeight="1">
      <c r="BC3172" s="196"/>
      <c r="BD3172" s="257"/>
      <c r="BE3172" s="255"/>
      <c r="BF3172" s="255"/>
      <c r="BG3172" s="255"/>
      <c r="BH3172" s="196"/>
    </row>
    <row r="3173" spans="55:60" ht="6" customHeight="1">
      <c r="BC3173" s="196"/>
      <c r="BD3173" s="257"/>
      <c r="BE3173" s="255"/>
      <c r="BF3173" s="255"/>
      <c r="BG3173" s="255"/>
      <c r="BH3173" s="196"/>
    </row>
    <row r="3174" spans="55:60" ht="6" customHeight="1">
      <c r="BC3174" s="196"/>
      <c r="BD3174" s="257"/>
      <c r="BE3174" s="255"/>
      <c r="BF3174" s="255"/>
      <c r="BG3174" s="255"/>
      <c r="BH3174" s="196"/>
    </row>
    <row r="3175" spans="55:60" ht="6" customHeight="1">
      <c r="BC3175" s="196"/>
      <c r="BD3175" s="257"/>
      <c r="BE3175" s="255"/>
      <c r="BF3175" s="255"/>
      <c r="BG3175" s="255"/>
      <c r="BH3175" s="196"/>
    </row>
    <row r="3176" spans="55:60" ht="6" customHeight="1">
      <c r="BC3176" s="196"/>
      <c r="BD3176" s="257"/>
      <c r="BE3176" s="255"/>
      <c r="BF3176" s="255"/>
      <c r="BG3176" s="255"/>
      <c r="BH3176" s="196"/>
    </row>
    <row r="3177" spans="55:60" ht="6" customHeight="1">
      <c r="BC3177" s="196"/>
      <c r="BD3177" s="257"/>
      <c r="BE3177" s="255"/>
      <c r="BF3177" s="255"/>
      <c r="BG3177" s="255"/>
      <c r="BH3177" s="196"/>
    </row>
    <row r="3178" spans="55:60" ht="6" customHeight="1">
      <c r="BC3178" s="196"/>
      <c r="BD3178" s="257"/>
      <c r="BE3178" s="255"/>
      <c r="BF3178" s="255"/>
      <c r="BG3178" s="255"/>
      <c r="BH3178" s="196"/>
    </row>
    <row r="3179" spans="55:60" ht="6" customHeight="1">
      <c r="BC3179" s="196"/>
      <c r="BD3179" s="257"/>
      <c r="BE3179" s="255"/>
      <c r="BF3179" s="255"/>
      <c r="BG3179" s="255"/>
      <c r="BH3179" s="196"/>
    </row>
    <row r="3180" spans="55:60" ht="6" customHeight="1">
      <c r="BC3180" s="196"/>
      <c r="BD3180" s="257"/>
      <c r="BE3180" s="255"/>
      <c r="BF3180" s="255"/>
      <c r="BG3180" s="255"/>
      <c r="BH3180" s="196"/>
    </row>
    <row r="3181" spans="55:60" ht="6" customHeight="1">
      <c r="BC3181" s="196"/>
      <c r="BD3181" s="257"/>
      <c r="BE3181" s="255"/>
      <c r="BF3181" s="255"/>
      <c r="BG3181" s="255"/>
      <c r="BH3181" s="196"/>
    </row>
    <row r="3182" spans="55:60" ht="6" customHeight="1">
      <c r="BC3182" s="196"/>
      <c r="BD3182" s="257"/>
      <c r="BE3182" s="255"/>
      <c r="BF3182" s="255"/>
      <c r="BG3182" s="255"/>
      <c r="BH3182" s="196"/>
    </row>
    <row r="3183" spans="55:60" ht="6" customHeight="1">
      <c r="BC3183" s="196"/>
      <c r="BD3183" s="257"/>
      <c r="BE3183" s="255"/>
      <c r="BF3183" s="255"/>
      <c r="BG3183" s="255"/>
      <c r="BH3183" s="196"/>
    </row>
    <row r="3184" spans="55:60" ht="6" customHeight="1">
      <c r="BC3184" s="196"/>
      <c r="BD3184" s="257"/>
      <c r="BE3184" s="255"/>
      <c r="BF3184" s="255"/>
      <c r="BG3184" s="255"/>
      <c r="BH3184" s="196"/>
    </row>
    <row r="3185" spans="55:60" ht="6" customHeight="1">
      <c r="BC3185" s="196"/>
      <c r="BD3185" s="257"/>
      <c r="BE3185" s="255"/>
      <c r="BF3185" s="255"/>
      <c r="BG3185" s="255"/>
      <c r="BH3185" s="196"/>
    </row>
    <row r="3186" spans="55:60" ht="6" customHeight="1">
      <c r="BC3186" s="196"/>
      <c r="BD3186" s="257"/>
      <c r="BE3186" s="255"/>
      <c r="BF3186" s="255"/>
      <c r="BG3186" s="255"/>
      <c r="BH3186" s="196"/>
    </row>
    <row r="3187" spans="55:60" ht="6" customHeight="1">
      <c r="BC3187" s="196"/>
      <c r="BD3187" s="257"/>
      <c r="BE3187" s="255"/>
      <c r="BF3187" s="255"/>
      <c r="BG3187" s="255"/>
      <c r="BH3187" s="196"/>
    </row>
    <row r="3188" spans="55:60" ht="6" customHeight="1">
      <c r="BC3188" s="196"/>
      <c r="BD3188" s="257"/>
      <c r="BE3188" s="255"/>
      <c r="BF3188" s="255"/>
      <c r="BG3188" s="255"/>
      <c r="BH3188" s="196"/>
    </row>
    <row r="3189" spans="55:60" ht="6" customHeight="1">
      <c r="BC3189" s="196"/>
      <c r="BD3189" s="257"/>
      <c r="BE3189" s="255"/>
      <c r="BF3189" s="255"/>
      <c r="BG3189" s="255"/>
      <c r="BH3189" s="196"/>
    </row>
    <row r="3190" spans="55:60" ht="6" customHeight="1">
      <c r="BC3190" s="196"/>
      <c r="BD3190" s="257"/>
      <c r="BE3190" s="255"/>
      <c r="BF3190" s="255"/>
      <c r="BG3190" s="255"/>
      <c r="BH3190" s="196"/>
    </row>
    <row r="3191" spans="55:60" ht="6" customHeight="1">
      <c r="BC3191" s="196"/>
      <c r="BD3191" s="257"/>
      <c r="BE3191" s="255"/>
      <c r="BF3191" s="255"/>
      <c r="BG3191" s="255"/>
      <c r="BH3191" s="196"/>
    </row>
    <row r="3192" spans="55:60" ht="6" customHeight="1">
      <c r="BC3192" s="196"/>
      <c r="BD3192" s="257"/>
      <c r="BE3192" s="255"/>
      <c r="BF3192" s="255"/>
      <c r="BG3192" s="255"/>
      <c r="BH3192" s="196"/>
    </row>
    <row r="3193" spans="55:60" ht="6" customHeight="1">
      <c r="BC3193" s="196"/>
      <c r="BD3193" s="257"/>
      <c r="BE3193" s="255"/>
      <c r="BF3193" s="255"/>
      <c r="BG3193" s="255"/>
      <c r="BH3193" s="196"/>
    </row>
    <row r="3194" spans="55:60" ht="6" customHeight="1">
      <c r="BC3194" s="196"/>
      <c r="BD3194" s="257"/>
      <c r="BE3194" s="255"/>
      <c r="BF3194" s="255"/>
      <c r="BG3194" s="255"/>
      <c r="BH3194" s="196"/>
    </row>
    <row r="3195" spans="55:60" ht="6" customHeight="1">
      <c r="BC3195" s="196"/>
      <c r="BD3195" s="257"/>
      <c r="BE3195" s="255"/>
      <c r="BF3195" s="255"/>
      <c r="BG3195" s="255"/>
      <c r="BH3195" s="196"/>
    </row>
    <row r="3196" spans="55:60" ht="6" customHeight="1">
      <c r="BC3196" s="196"/>
      <c r="BD3196" s="257"/>
      <c r="BE3196" s="255"/>
      <c r="BF3196" s="255"/>
      <c r="BG3196" s="255"/>
      <c r="BH3196" s="196"/>
    </row>
    <row r="3197" spans="55:60" ht="6" customHeight="1">
      <c r="BC3197" s="196"/>
      <c r="BD3197" s="257"/>
      <c r="BE3197" s="255"/>
      <c r="BF3197" s="255"/>
      <c r="BG3197" s="255"/>
      <c r="BH3197" s="196"/>
    </row>
    <row r="3198" spans="55:60" ht="6" customHeight="1">
      <c r="BC3198" s="196"/>
      <c r="BD3198" s="257"/>
      <c r="BE3198" s="255"/>
      <c r="BF3198" s="255"/>
      <c r="BG3198" s="255"/>
      <c r="BH3198" s="196"/>
    </row>
    <row r="3199" spans="55:60" ht="6" customHeight="1">
      <c r="BC3199" s="196"/>
      <c r="BD3199" s="257"/>
      <c r="BE3199" s="255"/>
      <c r="BF3199" s="255"/>
      <c r="BG3199" s="255"/>
      <c r="BH3199" s="196"/>
    </row>
    <row r="3200" spans="55:60" ht="6" customHeight="1">
      <c r="BC3200" s="196"/>
      <c r="BD3200" s="257"/>
      <c r="BE3200" s="255"/>
      <c r="BF3200" s="255"/>
      <c r="BG3200" s="255"/>
      <c r="BH3200" s="196"/>
    </row>
    <row r="3201" spans="55:60" ht="6" customHeight="1">
      <c r="BC3201" s="196"/>
      <c r="BD3201" s="257"/>
      <c r="BE3201" s="255"/>
      <c r="BF3201" s="255"/>
      <c r="BG3201" s="255"/>
      <c r="BH3201" s="196"/>
    </row>
    <row r="3202" spans="55:60" ht="6" customHeight="1">
      <c r="BC3202" s="196"/>
      <c r="BD3202" s="257"/>
      <c r="BE3202" s="255"/>
      <c r="BF3202" s="255"/>
      <c r="BG3202" s="255"/>
      <c r="BH3202" s="196"/>
    </row>
    <row r="3203" spans="55:60" ht="6" customHeight="1">
      <c r="BC3203" s="196"/>
      <c r="BD3203" s="257"/>
      <c r="BE3203" s="255"/>
      <c r="BF3203" s="255"/>
      <c r="BG3203" s="255"/>
      <c r="BH3203" s="196"/>
    </row>
    <row r="3204" spans="55:60" ht="6" customHeight="1">
      <c r="BC3204" s="196"/>
      <c r="BD3204" s="257"/>
      <c r="BE3204" s="255"/>
      <c r="BF3204" s="255"/>
      <c r="BG3204" s="255"/>
      <c r="BH3204" s="196"/>
    </row>
    <row r="3205" spans="55:60" ht="6" customHeight="1">
      <c r="BC3205" s="196"/>
      <c r="BD3205" s="257"/>
      <c r="BE3205" s="255"/>
      <c r="BF3205" s="255"/>
      <c r="BG3205" s="255"/>
      <c r="BH3205" s="196"/>
    </row>
    <row r="3206" spans="55:60" ht="6" customHeight="1">
      <c r="BC3206" s="196"/>
      <c r="BD3206" s="257"/>
      <c r="BE3206" s="255"/>
      <c r="BF3206" s="255"/>
      <c r="BG3206" s="255"/>
      <c r="BH3206" s="196"/>
    </row>
    <row r="3207" spans="55:60" ht="6" customHeight="1">
      <c r="BC3207" s="196"/>
      <c r="BD3207" s="257"/>
      <c r="BE3207" s="255"/>
      <c r="BF3207" s="255"/>
      <c r="BG3207" s="255"/>
      <c r="BH3207" s="196"/>
    </row>
    <row r="3208" spans="55:60" ht="6" customHeight="1">
      <c r="BC3208" s="196"/>
      <c r="BD3208" s="257"/>
      <c r="BE3208" s="255"/>
      <c r="BF3208" s="255"/>
      <c r="BG3208" s="255"/>
      <c r="BH3208" s="196"/>
    </row>
    <row r="3209" spans="55:60" ht="6" customHeight="1">
      <c r="BC3209" s="196"/>
      <c r="BD3209" s="257"/>
      <c r="BE3209" s="255"/>
      <c r="BF3209" s="255"/>
      <c r="BG3209" s="255"/>
      <c r="BH3209" s="196"/>
    </row>
    <row r="3210" spans="55:60" ht="6" customHeight="1">
      <c r="BC3210" s="196"/>
      <c r="BD3210" s="257"/>
      <c r="BE3210" s="255"/>
      <c r="BF3210" s="255"/>
      <c r="BG3210" s="255"/>
      <c r="BH3210" s="196"/>
    </row>
    <row r="3211" spans="55:60" ht="6" customHeight="1">
      <c r="BC3211" s="196"/>
      <c r="BD3211" s="257"/>
      <c r="BE3211" s="255"/>
      <c r="BF3211" s="255"/>
      <c r="BG3211" s="255"/>
      <c r="BH3211" s="196"/>
    </row>
    <row r="3212" spans="55:60" ht="6" customHeight="1">
      <c r="BC3212" s="196"/>
      <c r="BD3212" s="257"/>
      <c r="BE3212" s="255"/>
      <c r="BF3212" s="255"/>
      <c r="BG3212" s="255"/>
      <c r="BH3212" s="196"/>
    </row>
    <row r="3213" spans="55:60" ht="6" customHeight="1">
      <c r="BC3213" s="196"/>
      <c r="BD3213" s="257"/>
      <c r="BE3213" s="255"/>
      <c r="BF3213" s="255"/>
      <c r="BG3213" s="255"/>
      <c r="BH3213" s="196"/>
    </row>
    <row r="3214" spans="55:60" ht="6" customHeight="1">
      <c r="BC3214" s="196"/>
      <c r="BD3214" s="257"/>
      <c r="BE3214" s="255"/>
      <c r="BF3214" s="255"/>
      <c r="BG3214" s="255"/>
      <c r="BH3214" s="196"/>
    </row>
    <row r="3215" spans="55:60" ht="6" customHeight="1">
      <c r="BC3215" s="196"/>
      <c r="BD3215" s="257"/>
      <c r="BE3215" s="255"/>
      <c r="BF3215" s="255"/>
      <c r="BG3215" s="255"/>
      <c r="BH3215" s="196"/>
    </row>
    <row r="3216" spans="55:60" ht="6" customHeight="1">
      <c r="BC3216" s="196"/>
      <c r="BD3216" s="257"/>
      <c r="BE3216" s="255"/>
      <c r="BF3216" s="255"/>
      <c r="BG3216" s="255"/>
      <c r="BH3216" s="196"/>
    </row>
    <row r="3217" spans="55:60" ht="6" customHeight="1">
      <c r="BC3217" s="196"/>
      <c r="BD3217" s="257"/>
      <c r="BE3217" s="255"/>
      <c r="BF3217" s="255"/>
      <c r="BG3217" s="255"/>
      <c r="BH3217" s="196"/>
    </row>
    <row r="3218" spans="55:60" ht="6" customHeight="1">
      <c r="BC3218" s="196"/>
      <c r="BD3218" s="257"/>
      <c r="BE3218" s="255"/>
      <c r="BF3218" s="255"/>
      <c r="BG3218" s="255"/>
      <c r="BH3218" s="196"/>
    </row>
    <row r="3219" spans="55:60" ht="6" customHeight="1">
      <c r="BC3219" s="196"/>
      <c r="BD3219" s="257"/>
      <c r="BE3219" s="255"/>
      <c r="BF3219" s="255"/>
      <c r="BG3219" s="255"/>
      <c r="BH3219" s="196"/>
    </row>
    <row r="3220" spans="55:60" ht="6" customHeight="1">
      <c r="BC3220" s="196"/>
      <c r="BD3220" s="257"/>
      <c r="BE3220" s="255"/>
      <c r="BF3220" s="255"/>
      <c r="BG3220" s="255"/>
      <c r="BH3220" s="196"/>
    </row>
    <row r="3221" spans="55:60" ht="6" customHeight="1">
      <c r="BC3221" s="196"/>
      <c r="BD3221" s="257"/>
      <c r="BE3221" s="255"/>
      <c r="BF3221" s="255"/>
      <c r="BG3221" s="255"/>
      <c r="BH3221" s="196"/>
    </row>
    <row r="3222" spans="55:60" ht="6" customHeight="1">
      <c r="BC3222" s="196"/>
      <c r="BD3222" s="257"/>
      <c r="BE3222" s="255"/>
      <c r="BF3222" s="255"/>
      <c r="BG3222" s="255"/>
      <c r="BH3222" s="196"/>
    </row>
    <row r="3223" spans="55:60" ht="6" customHeight="1">
      <c r="BC3223" s="196"/>
      <c r="BD3223" s="257"/>
      <c r="BE3223" s="255"/>
      <c r="BF3223" s="255"/>
      <c r="BG3223" s="255"/>
      <c r="BH3223" s="196"/>
    </row>
    <row r="3224" spans="55:60" ht="6" customHeight="1">
      <c r="BC3224" s="196"/>
      <c r="BD3224" s="257"/>
      <c r="BE3224" s="255"/>
      <c r="BF3224" s="255"/>
      <c r="BG3224" s="255"/>
      <c r="BH3224" s="196"/>
    </row>
    <row r="3225" spans="55:60" ht="6" customHeight="1">
      <c r="BC3225" s="196"/>
      <c r="BD3225" s="257"/>
      <c r="BE3225" s="255"/>
      <c r="BF3225" s="255"/>
      <c r="BG3225" s="255"/>
      <c r="BH3225" s="196"/>
    </row>
    <row r="3226" spans="55:60" ht="6" customHeight="1">
      <c r="BC3226" s="196"/>
      <c r="BD3226" s="257"/>
      <c r="BE3226" s="255"/>
      <c r="BF3226" s="255"/>
      <c r="BG3226" s="255"/>
      <c r="BH3226" s="196"/>
    </row>
    <row r="3227" spans="55:60" ht="6" customHeight="1">
      <c r="BC3227" s="196"/>
      <c r="BD3227" s="257"/>
      <c r="BE3227" s="255"/>
      <c r="BF3227" s="255"/>
      <c r="BG3227" s="255"/>
      <c r="BH3227" s="196"/>
    </row>
    <row r="3228" spans="55:60" ht="6" customHeight="1">
      <c r="BC3228" s="196"/>
      <c r="BD3228" s="257"/>
      <c r="BE3228" s="255"/>
      <c r="BF3228" s="255"/>
      <c r="BG3228" s="255"/>
      <c r="BH3228" s="196"/>
    </row>
    <row r="3229" spans="55:60" ht="6" customHeight="1">
      <c r="BC3229" s="196"/>
      <c r="BD3229" s="257"/>
      <c r="BE3229" s="255"/>
      <c r="BF3229" s="255"/>
      <c r="BG3229" s="255"/>
      <c r="BH3229" s="196"/>
    </row>
    <row r="3230" spans="55:60" ht="6" customHeight="1">
      <c r="BC3230" s="196"/>
      <c r="BD3230" s="257"/>
      <c r="BE3230" s="255"/>
      <c r="BF3230" s="255"/>
      <c r="BG3230" s="255"/>
      <c r="BH3230" s="196"/>
    </row>
    <row r="3231" spans="55:60" ht="6" customHeight="1">
      <c r="BC3231" s="196"/>
      <c r="BD3231" s="257"/>
      <c r="BE3231" s="255"/>
      <c r="BF3231" s="255"/>
      <c r="BG3231" s="255"/>
      <c r="BH3231" s="196"/>
    </row>
    <row r="3232" spans="55:60" ht="6" customHeight="1">
      <c r="BC3232" s="196"/>
      <c r="BD3232" s="257"/>
      <c r="BE3232" s="255"/>
      <c r="BF3232" s="255"/>
      <c r="BG3232" s="255"/>
      <c r="BH3232" s="196"/>
    </row>
    <row r="3233" spans="55:60" ht="6" customHeight="1">
      <c r="BC3233" s="196"/>
      <c r="BD3233" s="257"/>
      <c r="BE3233" s="255"/>
      <c r="BF3233" s="255"/>
      <c r="BG3233" s="255"/>
      <c r="BH3233" s="196"/>
    </row>
    <row r="3234" spans="55:60" ht="6" customHeight="1">
      <c r="BC3234" s="196"/>
      <c r="BD3234" s="257"/>
      <c r="BE3234" s="255"/>
      <c r="BF3234" s="255"/>
      <c r="BG3234" s="255"/>
      <c r="BH3234" s="196"/>
    </row>
    <row r="3235" spans="55:60" ht="6" customHeight="1">
      <c r="BC3235" s="196"/>
      <c r="BD3235" s="257"/>
      <c r="BE3235" s="255"/>
      <c r="BF3235" s="255"/>
      <c r="BG3235" s="255"/>
      <c r="BH3235" s="196"/>
    </row>
    <row r="3236" spans="55:60" ht="6" customHeight="1">
      <c r="BC3236" s="196"/>
      <c r="BD3236" s="257"/>
      <c r="BE3236" s="255"/>
      <c r="BF3236" s="255"/>
      <c r="BG3236" s="255"/>
      <c r="BH3236" s="196"/>
    </row>
    <row r="3237" spans="55:60" ht="6" customHeight="1">
      <c r="BC3237" s="196"/>
      <c r="BD3237" s="257"/>
      <c r="BE3237" s="255"/>
      <c r="BF3237" s="255"/>
      <c r="BG3237" s="255"/>
      <c r="BH3237" s="196"/>
    </row>
    <row r="3238" spans="55:60" ht="6" customHeight="1">
      <c r="BC3238" s="196"/>
      <c r="BD3238" s="257"/>
      <c r="BE3238" s="255"/>
      <c r="BF3238" s="255"/>
      <c r="BG3238" s="255"/>
      <c r="BH3238" s="196"/>
    </row>
    <row r="3239" spans="55:60" ht="6" customHeight="1">
      <c r="BC3239" s="196"/>
      <c r="BD3239" s="257"/>
      <c r="BE3239" s="255"/>
      <c r="BF3239" s="255"/>
      <c r="BG3239" s="255"/>
      <c r="BH3239" s="196"/>
    </row>
    <row r="3240" spans="55:60" ht="6" customHeight="1">
      <c r="BC3240" s="196"/>
      <c r="BD3240" s="257"/>
      <c r="BE3240" s="255"/>
      <c r="BF3240" s="255"/>
      <c r="BG3240" s="255"/>
      <c r="BH3240" s="196"/>
    </row>
    <row r="3241" spans="55:60" ht="6" customHeight="1">
      <c r="BC3241" s="196"/>
      <c r="BD3241" s="257"/>
      <c r="BE3241" s="255"/>
      <c r="BF3241" s="255"/>
      <c r="BG3241" s="255"/>
      <c r="BH3241" s="196"/>
    </row>
    <row r="3242" spans="55:60" ht="6" customHeight="1">
      <c r="BC3242" s="196"/>
      <c r="BD3242" s="257"/>
      <c r="BE3242" s="255"/>
      <c r="BF3242" s="255"/>
      <c r="BG3242" s="255"/>
      <c r="BH3242" s="196"/>
    </row>
    <row r="3243" spans="55:60" ht="6" customHeight="1">
      <c r="BC3243" s="196"/>
      <c r="BD3243" s="257"/>
      <c r="BE3243" s="255"/>
      <c r="BF3243" s="255"/>
      <c r="BG3243" s="255"/>
      <c r="BH3243" s="196"/>
    </row>
    <row r="3244" spans="55:60" ht="6" customHeight="1">
      <c r="BC3244" s="196"/>
      <c r="BD3244" s="257"/>
      <c r="BE3244" s="255"/>
      <c r="BF3244" s="255"/>
      <c r="BG3244" s="255"/>
      <c r="BH3244" s="196"/>
    </row>
    <row r="3245" spans="55:60" ht="6" customHeight="1">
      <c r="BC3245" s="196"/>
      <c r="BD3245" s="257"/>
      <c r="BE3245" s="255"/>
      <c r="BF3245" s="255"/>
      <c r="BG3245" s="255"/>
      <c r="BH3245" s="196"/>
    </row>
    <row r="3246" spans="55:60" ht="6" customHeight="1">
      <c r="BC3246" s="196"/>
      <c r="BD3246" s="257"/>
      <c r="BE3246" s="255"/>
      <c r="BF3246" s="255"/>
      <c r="BG3246" s="255"/>
      <c r="BH3246" s="196"/>
    </row>
    <row r="3247" spans="55:60" ht="6" customHeight="1">
      <c r="BC3247" s="196"/>
      <c r="BD3247" s="257"/>
      <c r="BE3247" s="255"/>
      <c r="BF3247" s="255"/>
      <c r="BG3247" s="255"/>
      <c r="BH3247" s="196"/>
    </row>
    <row r="3248" spans="55:60" ht="6" customHeight="1">
      <c r="BC3248" s="196"/>
      <c r="BD3248" s="257"/>
      <c r="BE3248" s="255"/>
      <c r="BF3248" s="255"/>
      <c r="BG3248" s="255"/>
      <c r="BH3248" s="196"/>
    </row>
    <row r="3249" spans="55:60" ht="6" customHeight="1">
      <c r="BC3249" s="196"/>
      <c r="BD3249" s="257"/>
      <c r="BE3249" s="255"/>
      <c r="BF3249" s="255"/>
      <c r="BG3249" s="255"/>
      <c r="BH3249" s="196"/>
    </row>
    <row r="3250" spans="55:60" ht="6" customHeight="1">
      <c r="BC3250" s="196"/>
      <c r="BD3250" s="257"/>
      <c r="BE3250" s="255"/>
      <c r="BF3250" s="255"/>
      <c r="BG3250" s="255"/>
      <c r="BH3250" s="196"/>
    </row>
    <row r="3251" spans="55:60" ht="6" customHeight="1">
      <c r="BC3251" s="196"/>
      <c r="BD3251" s="257"/>
      <c r="BE3251" s="255"/>
      <c r="BF3251" s="255"/>
      <c r="BG3251" s="255"/>
      <c r="BH3251" s="196"/>
    </row>
    <row r="3252" spans="55:60" ht="6" customHeight="1">
      <c r="BC3252" s="196"/>
      <c r="BD3252" s="257"/>
      <c r="BE3252" s="255"/>
      <c r="BF3252" s="255"/>
      <c r="BG3252" s="255"/>
      <c r="BH3252" s="196"/>
    </row>
    <row r="3253" spans="55:60" ht="6" customHeight="1">
      <c r="BC3253" s="196"/>
      <c r="BD3253" s="257"/>
      <c r="BE3253" s="255"/>
      <c r="BF3253" s="255"/>
      <c r="BG3253" s="255"/>
      <c r="BH3253" s="196"/>
    </row>
    <row r="3254" spans="55:60" ht="6" customHeight="1">
      <c r="BC3254" s="196"/>
      <c r="BD3254" s="257"/>
      <c r="BE3254" s="255"/>
      <c r="BF3254" s="255"/>
      <c r="BG3254" s="255"/>
      <c r="BH3254" s="196"/>
    </row>
    <row r="3255" spans="55:60" ht="6" customHeight="1">
      <c r="BC3255" s="196"/>
      <c r="BD3255" s="257"/>
      <c r="BE3255" s="255"/>
      <c r="BF3255" s="255"/>
      <c r="BG3255" s="255"/>
      <c r="BH3255" s="196"/>
    </row>
    <row r="3256" spans="55:60" ht="6" customHeight="1">
      <c r="BC3256" s="196"/>
      <c r="BD3256" s="257"/>
      <c r="BE3256" s="255"/>
      <c r="BF3256" s="255"/>
      <c r="BG3256" s="255"/>
      <c r="BH3256" s="196"/>
    </row>
    <row r="3257" spans="55:60" ht="6" customHeight="1">
      <c r="BC3257" s="196"/>
      <c r="BD3257" s="257"/>
      <c r="BE3257" s="255"/>
      <c r="BF3257" s="255"/>
      <c r="BG3257" s="255"/>
      <c r="BH3257" s="196"/>
    </row>
    <row r="3258" spans="55:60" ht="6" customHeight="1">
      <c r="BC3258" s="196"/>
      <c r="BD3258" s="257"/>
      <c r="BE3258" s="255"/>
      <c r="BF3258" s="255"/>
      <c r="BG3258" s="255"/>
      <c r="BH3258" s="196"/>
    </row>
    <row r="3259" spans="55:60" ht="6" customHeight="1">
      <c r="BC3259" s="196"/>
      <c r="BD3259" s="257"/>
      <c r="BE3259" s="255"/>
      <c r="BF3259" s="255"/>
      <c r="BG3259" s="255"/>
      <c r="BH3259" s="196"/>
    </row>
    <row r="3260" spans="55:60" ht="6" customHeight="1">
      <c r="BC3260" s="196"/>
      <c r="BD3260" s="257"/>
      <c r="BE3260" s="255"/>
      <c r="BF3260" s="255"/>
      <c r="BG3260" s="255"/>
      <c r="BH3260" s="196"/>
    </row>
    <row r="3261" spans="55:60" ht="6" customHeight="1">
      <c r="BC3261" s="196"/>
      <c r="BD3261" s="257"/>
      <c r="BE3261" s="255"/>
      <c r="BF3261" s="255"/>
      <c r="BG3261" s="255"/>
      <c r="BH3261" s="196"/>
    </row>
    <row r="3262" spans="55:60" ht="6" customHeight="1">
      <c r="BC3262" s="196"/>
      <c r="BD3262" s="257"/>
      <c r="BE3262" s="255"/>
      <c r="BF3262" s="255"/>
      <c r="BG3262" s="255"/>
      <c r="BH3262" s="196"/>
    </row>
    <row r="3263" spans="55:60" ht="6" customHeight="1">
      <c r="BC3263" s="196"/>
      <c r="BD3263" s="257"/>
      <c r="BE3263" s="255"/>
      <c r="BF3263" s="255"/>
      <c r="BG3263" s="255"/>
      <c r="BH3263" s="196"/>
    </row>
    <row r="3264" spans="55:60" ht="6" customHeight="1">
      <c r="BC3264" s="196"/>
      <c r="BD3264" s="257"/>
      <c r="BE3264" s="255"/>
      <c r="BF3264" s="255"/>
      <c r="BG3264" s="255"/>
      <c r="BH3264" s="196"/>
    </row>
    <row r="3265" spans="55:60" ht="6" customHeight="1">
      <c r="BC3265" s="196"/>
      <c r="BD3265" s="257"/>
      <c r="BE3265" s="255"/>
      <c r="BF3265" s="255"/>
      <c r="BG3265" s="255"/>
      <c r="BH3265" s="196"/>
    </row>
    <row r="3266" spans="55:60" ht="6" customHeight="1">
      <c r="BC3266" s="196"/>
      <c r="BD3266" s="257"/>
      <c r="BE3266" s="255"/>
      <c r="BF3266" s="255"/>
      <c r="BG3266" s="255"/>
      <c r="BH3266" s="196"/>
    </row>
    <row r="3267" spans="55:60" ht="6" customHeight="1">
      <c r="BC3267" s="196"/>
      <c r="BD3267" s="257"/>
      <c r="BE3267" s="255"/>
      <c r="BF3267" s="255"/>
      <c r="BG3267" s="255"/>
      <c r="BH3267" s="196"/>
    </row>
    <row r="3268" spans="55:60" ht="6" customHeight="1">
      <c r="BC3268" s="196"/>
      <c r="BD3268" s="257"/>
      <c r="BE3268" s="255"/>
      <c r="BF3268" s="255"/>
      <c r="BG3268" s="255"/>
      <c r="BH3268" s="196"/>
    </row>
    <row r="3269" spans="55:60" ht="6" customHeight="1">
      <c r="BC3269" s="196"/>
      <c r="BD3269" s="257"/>
      <c r="BE3269" s="255"/>
      <c r="BF3269" s="255"/>
      <c r="BG3269" s="255"/>
      <c r="BH3269" s="196"/>
    </row>
    <row r="3270" spans="55:60" ht="6" customHeight="1">
      <c r="BC3270" s="196"/>
      <c r="BD3270" s="257"/>
      <c r="BE3270" s="255"/>
      <c r="BF3270" s="255"/>
      <c r="BG3270" s="255"/>
      <c r="BH3270" s="196"/>
    </row>
    <row r="3271" spans="55:60" ht="6" customHeight="1">
      <c r="BC3271" s="196"/>
      <c r="BD3271" s="257"/>
      <c r="BE3271" s="255"/>
      <c r="BF3271" s="255"/>
      <c r="BG3271" s="255"/>
      <c r="BH3271" s="196"/>
    </row>
    <row r="3272" spans="55:60" ht="6" customHeight="1">
      <c r="BC3272" s="196"/>
      <c r="BD3272" s="257"/>
      <c r="BE3272" s="255"/>
      <c r="BF3272" s="255"/>
      <c r="BG3272" s="255"/>
      <c r="BH3272" s="196"/>
    </row>
    <row r="3273" spans="55:60" ht="6" customHeight="1">
      <c r="BC3273" s="196"/>
      <c r="BD3273" s="257"/>
      <c r="BE3273" s="255"/>
      <c r="BF3273" s="255"/>
      <c r="BG3273" s="255"/>
      <c r="BH3273" s="196"/>
    </row>
    <row r="3274" spans="55:60" ht="6" customHeight="1">
      <c r="BC3274" s="196"/>
      <c r="BD3274" s="257"/>
      <c r="BE3274" s="255"/>
      <c r="BF3274" s="255"/>
      <c r="BG3274" s="255"/>
      <c r="BH3274" s="196"/>
    </row>
    <row r="3275" spans="55:60" ht="6" customHeight="1">
      <c r="BC3275" s="196"/>
      <c r="BD3275" s="257"/>
      <c r="BE3275" s="255"/>
      <c r="BF3275" s="255"/>
      <c r="BG3275" s="255"/>
      <c r="BH3275" s="196"/>
    </row>
    <row r="3276" spans="55:60" ht="6" customHeight="1">
      <c r="BC3276" s="196"/>
      <c r="BD3276" s="257"/>
      <c r="BE3276" s="255"/>
      <c r="BF3276" s="255"/>
      <c r="BG3276" s="255"/>
      <c r="BH3276" s="196"/>
    </row>
    <row r="3277" spans="55:60" ht="6" customHeight="1">
      <c r="BC3277" s="196"/>
      <c r="BD3277" s="257"/>
      <c r="BE3277" s="255"/>
      <c r="BF3277" s="255"/>
      <c r="BG3277" s="255"/>
      <c r="BH3277" s="196"/>
    </row>
    <row r="3278" spans="55:60" ht="6" customHeight="1">
      <c r="BC3278" s="196"/>
      <c r="BD3278" s="257"/>
      <c r="BE3278" s="255"/>
      <c r="BF3278" s="255"/>
      <c r="BG3278" s="255"/>
      <c r="BH3278" s="196"/>
    </row>
    <row r="3279" spans="55:60" ht="6" customHeight="1">
      <c r="BC3279" s="196"/>
      <c r="BD3279" s="257"/>
      <c r="BE3279" s="255"/>
      <c r="BF3279" s="255"/>
      <c r="BG3279" s="255"/>
      <c r="BH3279" s="196"/>
    </row>
    <row r="3280" spans="55:60" ht="6" customHeight="1">
      <c r="BC3280" s="196"/>
      <c r="BD3280" s="257"/>
      <c r="BE3280" s="255"/>
      <c r="BF3280" s="255"/>
      <c r="BG3280" s="255"/>
      <c r="BH3280" s="196"/>
    </row>
    <row r="3281" spans="55:60" ht="6" customHeight="1">
      <c r="BC3281" s="196"/>
      <c r="BD3281" s="257"/>
      <c r="BE3281" s="255"/>
      <c r="BF3281" s="255"/>
      <c r="BG3281" s="255"/>
      <c r="BH3281" s="196"/>
    </row>
    <row r="3282" spans="55:60" ht="6" customHeight="1">
      <c r="BC3282" s="196"/>
      <c r="BD3282" s="257"/>
      <c r="BE3282" s="255"/>
      <c r="BF3282" s="255"/>
      <c r="BG3282" s="255"/>
      <c r="BH3282" s="196"/>
    </row>
    <row r="3283" spans="55:60" ht="6" customHeight="1">
      <c r="BC3283" s="196"/>
      <c r="BD3283" s="257"/>
      <c r="BE3283" s="255"/>
      <c r="BF3283" s="255"/>
      <c r="BG3283" s="255"/>
      <c r="BH3283" s="196"/>
    </row>
    <row r="3284" spans="55:60" ht="6" customHeight="1">
      <c r="BC3284" s="196"/>
      <c r="BD3284" s="257"/>
      <c r="BE3284" s="255"/>
      <c r="BF3284" s="255"/>
      <c r="BG3284" s="255"/>
      <c r="BH3284" s="196"/>
    </row>
    <row r="3285" spans="55:60" ht="6" customHeight="1">
      <c r="BC3285" s="196"/>
      <c r="BD3285" s="257"/>
      <c r="BE3285" s="255"/>
      <c r="BF3285" s="255"/>
      <c r="BG3285" s="255"/>
      <c r="BH3285" s="196"/>
    </row>
    <row r="3286" spans="55:60" ht="6" customHeight="1">
      <c r="BC3286" s="196"/>
      <c r="BD3286" s="257"/>
      <c r="BE3286" s="255"/>
      <c r="BF3286" s="255"/>
      <c r="BG3286" s="255"/>
      <c r="BH3286" s="196"/>
    </row>
    <row r="3287" spans="55:60" ht="6" customHeight="1">
      <c r="BC3287" s="196"/>
      <c r="BD3287" s="257"/>
      <c r="BE3287" s="255"/>
      <c r="BF3287" s="255"/>
      <c r="BG3287" s="255"/>
      <c r="BH3287" s="196"/>
    </row>
    <row r="3288" spans="55:60" ht="6" customHeight="1">
      <c r="BC3288" s="196"/>
      <c r="BD3288" s="257"/>
      <c r="BE3288" s="255"/>
      <c r="BF3288" s="255"/>
      <c r="BG3288" s="255"/>
      <c r="BH3288" s="196"/>
    </row>
    <row r="3289" spans="55:60" ht="6" customHeight="1">
      <c r="BC3289" s="196"/>
      <c r="BD3289" s="257"/>
      <c r="BE3289" s="255"/>
      <c r="BF3289" s="255"/>
      <c r="BG3289" s="255"/>
      <c r="BH3289" s="196"/>
    </row>
    <row r="3290" spans="55:60" ht="6" customHeight="1">
      <c r="BC3290" s="196"/>
      <c r="BD3290" s="257"/>
      <c r="BE3290" s="255"/>
      <c r="BF3290" s="255"/>
      <c r="BG3290" s="255"/>
      <c r="BH3290" s="196"/>
    </row>
    <row r="3291" spans="55:60" ht="6" customHeight="1">
      <c r="BC3291" s="196"/>
      <c r="BD3291" s="257"/>
      <c r="BE3291" s="255"/>
      <c r="BF3291" s="255"/>
      <c r="BG3291" s="255"/>
      <c r="BH3291" s="196"/>
    </row>
    <row r="3292" spans="55:60" ht="6" customHeight="1">
      <c r="BC3292" s="196"/>
      <c r="BD3292" s="257"/>
      <c r="BE3292" s="255"/>
      <c r="BF3292" s="255"/>
      <c r="BG3292" s="255"/>
      <c r="BH3292" s="196"/>
    </row>
    <row r="3293" spans="55:60" ht="6" customHeight="1">
      <c r="BC3293" s="196"/>
      <c r="BD3293" s="257"/>
      <c r="BE3293" s="255"/>
      <c r="BF3293" s="255"/>
      <c r="BG3293" s="255"/>
      <c r="BH3293" s="196"/>
    </row>
    <row r="3294" spans="55:60" ht="6" customHeight="1">
      <c r="BC3294" s="196"/>
      <c r="BD3294" s="257"/>
      <c r="BE3294" s="255"/>
      <c r="BF3294" s="255"/>
      <c r="BG3294" s="255"/>
      <c r="BH3294" s="196"/>
    </row>
    <row r="3295" spans="55:60" ht="6" customHeight="1">
      <c r="BC3295" s="196"/>
      <c r="BD3295" s="257"/>
      <c r="BE3295" s="255"/>
      <c r="BF3295" s="255"/>
      <c r="BG3295" s="255"/>
      <c r="BH3295" s="196"/>
    </row>
    <row r="3296" spans="55:60" ht="6" customHeight="1">
      <c r="BC3296" s="196"/>
      <c r="BD3296" s="257"/>
      <c r="BE3296" s="255"/>
      <c r="BF3296" s="255"/>
      <c r="BG3296" s="255"/>
      <c r="BH3296" s="196"/>
    </row>
    <row r="3297" spans="55:60" ht="6" customHeight="1">
      <c r="BC3297" s="196"/>
      <c r="BD3297" s="257"/>
      <c r="BE3297" s="255"/>
      <c r="BF3297" s="255"/>
      <c r="BG3297" s="255"/>
      <c r="BH3297" s="196"/>
    </row>
    <row r="3298" spans="55:60" ht="6" customHeight="1">
      <c r="BC3298" s="196"/>
      <c r="BD3298" s="257"/>
      <c r="BE3298" s="255"/>
      <c r="BF3298" s="255"/>
      <c r="BG3298" s="255"/>
      <c r="BH3298" s="196"/>
    </row>
    <row r="3299" spans="55:60" ht="6" customHeight="1">
      <c r="BC3299" s="196"/>
      <c r="BD3299" s="257"/>
      <c r="BE3299" s="255"/>
      <c r="BF3299" s="255"/>
      <c r="BG3299" s="255"/>
      <c r="BH3299" s="196"/>
    </row>
    <row r="3300" spans="55:60" ht="6" customHeight="1">
      <c r="BC3300" s="196"/>
      <c r="BD3300" s="257"/>
      <c r="BE3300" s="255"/>
      <c r="BF3300" s="255"/>
      <c r="BG3300" s="255"/>
      <c r="BH3300" s="196"/>
    </row>
    <row r="3301" spans="55:60" ht="6" customHeight="1">
      <c r="BC3301" s="196"/>
      <c r="BD3301" s="257"/>
      <c r="BE3301" s="255"/>
      <c r="BF3301" s="255"/>
      <c r="BG3301" s="255"/>
      <c r="BH3301" s="196"/>
    </row>
    <row r="3302" spans="55:60" ht="6" customHeight="1">
      <c r="BC3302" s="196"/>
      <c r="BD3302" s="257"/>
      <c r="BE3302" s="255"/>
      <c r="BF3302" s="255"/>
      <c r="BG3302" s="255"/>
      <c r="BH3302" s="196"/>
    </row>
    <row r="3303" spans="55:60" ht="6" customHeight="1">
      <c r="BC3303" s="196"/>
      <c r="BD3303" s="257"/>
      <c r="BE3303" s="255"/>
      <c r="BF3303" s="255"/>
      <c r="BG3303" s="255"/>
      <c r="BH3303" s="196"/>
    </row>
    <row r="3304" spans="55:60" ht="6" customHeight="1">
      <c r="BC3304" s="196"/>
      <c r="BD3304" s="257"/>
      <c r="BE3304" s="255"/>
      <c r="BF3304" s="255"/>
      <c r="BG3304" s="255"/>
      <c r="BH3304" s="196"/>
    </row>
    <row r="3305" spans="55:60" ht="6" customHeight="1">
      <c r="BC3305" s="196"/>
      <c r="BD3305" s="257"/>
      <c r="BE3305" s="255"/>
      <c r="BF3305" s="255"/>
      <c r="BG3305" s="255"/>
      <c r="BH3305" s="196"/>
    </row>
    <row r="3306" spans="55:60" ht="6" customHeight="1">
      <c r="BC3306" s="196"/>
      <c r="BD3306" s="257"/>
      <c r="BE3306" s="255"/>
      <c r="BF3306" s="255"/>
      <c r="BG3306" s="255"/>
      <c r="BH3306" s="196"/>
    </row>
    <row r="3307" spans="55:60" ht="6" customHeight="1">
      <c r="BC3307" s="196"/>
      <c r="BD3307" s="257"/>
      <c r="BE3307" s="255"/>
      <c r="BF3307" s="255"/>
      <c r="BG3307" s="255"/>
      <c r="BH3307" s="196"/>
    </row>
    <row r="3308" spans="55:60" ht="6" customHeight="1">
      <c r="BC3308" s="196"/>
      <c r="BD3308" s="257"/>
      <c r="BE3308" s="255"/>
      <c r="BF3308" s="255"/>
      <c r="BG3308" s="255"/>
      <c r="BH3308" s="196"/>
    </row>
    <row r="3309" spans="55:60" ht="6" customHeight="1">
      <c r="BC3309" s="196"/>
      <c r="BD3309" s="257"/>
      <c r="BE3309" s="255"/>
      <c r="BF3309" s="255"/>
      <c r="BG3309" s="255"/>
      <c r="BH3309" s="196"/>
    </row>
    <row r="3310" spans="55:60" ht="6" customHeight="1">
      <c r="BC3310" s="196"/>
      <c r="BD3310" s="257"/>
      <c r="BE3310" s="255"/>
      <c r="BF3310" s="255"/>
      <c r="BG3310" s="255"/>
      <c r="BH3310" s="196"/>
    </row>
    <row r="3311" spans="55:60" ht="6" customHeight="1">
      <c r="BC3311" s="196"/>
      <c r="BD3311" s="257"/>
      <c r="BE3311" s="255"/>
      <c r="BF3311" s="255"/>
      <c r="BG3311" s="255"/>
      <c r="BH3311" s="196"/>
    </row>
    <row r="3312" spans="55:60" ht="6" customHeight="1">
      <c r="BC3312" s="196"/>
      <c r="BD3312" s="257"/>
      <c r="BE3312" s="255"/>
      <c r="BF3312" s="255"/>
      <c r="BG3312" s="255"/>
      <c r="BH3312" s="196"/>
    </row>
    <row r="3313" spans="55:60" ht="6" customHeight="1">
      <c r="BC3313" s="196"/>
      <c r="BD3313" s="257"/>
      <c r="BE3313" s="255"/>
      <c r="BF3313" s="255"/>
      <c r="BG3313" s="255"/>
      <c r="BH3313" s="196"/>
    </row>
    <row r="3314" spans="55:60" ht="6" customHeight="1">
      <c r="BC3314" s="196"/>
      <c r="BD3314" s="257"/>
      <c r="BE3314" s="255"/>
      <c r="BF3314" s="255"/>
      <c r="BG3314" s="255"/>
      <c r="BH3314" s="196"/>
    </row>
    <row r="3315" spans="55:60" ht="6" customHeight="1">
      <c r="BC3315" s="196"/>
      <c r="BD3315" s="257"/>
      <c r="BE3315" s="255"/>
      <c r="BF3315" s="255"/>
      <c r="BG3315" s="255"/>
      <c r="BH3315" s="196"/>
    </row>
    <row r="3316" spans="55:60" ht="6" customHeight="1">
      <c r="BC3316" s="196"/>
      <c r="BD3316" s="257"/>
      <c r="BE3316" s="255"/>
      <c r="BF3316" s="255"/>
      <c r="BG3316" s="255"/>
      <c r="BH3316" s="196"/>
    </row>
    <row r="3317" spans="55:60" ht="6" customHeight="1">
      <c r="BC3317" s="196"/>
      <c r="BD3317" s="257"/>
      <c r="BE3317" s="255"/>
      <c r="BF3317" s="255"/>
      <c r="BG3317" s="255"/>
      <c r="BH3317" s="196"/>
    </row>
    <row r="3318" spans="55:60" ht="6" customHeight="1">
      <c r="BC3318" s="196"/>
      <c r="BD3318" s="257"/>
      <c r="BE3318" s="255"/>
      <c r="BF3318" s="255"/>
      <c r="BG3318" s="255"/>
      <c r="BH3318" s="196"/>
    </row>
    <row r="3319" spans="55:60" ht="6" customHeight="1">
      <c r="BC3319" s="196"/>
      <c r="BD3319" s="257"/>
      <c r="BE3319" s="255"/>
      <c r="BF3319" s="255"/>
      <c r="BG3319" s="255"/>
      <c r="BH3319" s="196"/>
    </row>
    <row r="3320" spans="55:60" ht="6" customHeight="1">
      <c r="BC3320" s="196"/>
      <c r="BD3320" s="257"/>
      <c r="BE3320" s="255"/>
      <c r="BF3320" s="255"/>
      <c r="BG3320" s="255"/>
      <c r="BH3320" s="196"/>
    </row>
    <row r="3321" spans="55:60" ht="6" customHeight="1">
      <c r="BC3321" s="196"/>
      <c r="BD3321" s="257"/>
      <c r="BE3321" s="255"/>
      <c r="BF3321" s="255"/>
      <c r="BG3321" s="255"/>
      <c r="BH3321" s="196"/>
    </row>
    <row r="3322" spans="55:60" ht="6" customHeight="1">
      <c r="BC3322" s="196"/>
      <c r="BD3322" s="257"/>
      <c r="BE3322" s="255"/>
      <c r="BF3322" s="255"/>
      <c r="BG3322" s="255"/>
      <c r="BH3322" s="196"/>
    </row>
    <row r="3323" spans="55:60" ht="6" customHeight="1">
      <c r="BC3323" s="196"/>
      <c r="BD3323" s="257"/>
      <c r="BE3323" s="255"/>
      <c r="BF3323" s="255"/>
      <c r="BG3323" s="255"/>
      <c r="BH3323" s="196"/>
    </row>
    <row r="3324" spans="55:60" ht="6" customHeight="1">
      <c r="BC3324" s="196"/>
      <c r="BD3324" s="257"/>
      <c r="BE3324" s="255"/>
      <c r="BF3324" s="255"/>
      <c r="BG3324" s="255"/>
      <c r="BH3324" s="196"/>
    </row>
    <row r="3325" spans="55:60" ht="6" customHeight="1">
      <c r="BC3325" s="196"/>
      <c r="BD3325" s="257"/>
      <c r="BE3325" s="255"/>
      <c r="BF3325" s="255"/>
      <c r="BG3325" s="255"/>
      <c r="BH3325" s="196"/>
    </row>
    <row r="3326" spans="55:60" ht="6" customHeight="1">
      <c r="BC3326" s="196"/>
      <c r="BD3326" s="257"/>
      <c r="BE3326" s="255"/>
      <c r="BF3326" s="255"/>
      <c r="BG3326" s="255"/>
      <c r="BH3326" s="196"/>
    </row>
    <row r="3327" spans="55:60" ht="6" customHeight="1">
      <c r="BC3327" s="196"/>
      <c r="BD3327" s="257"/>
      <c r="BE3327" s="255"/>
      <c r="BF3327" s="255"/>
      <c r="BG3327" s="255"/>
      <c r="BH3327" s="196"/>
    </row>
    <row r="3328" spans="55:60" ht="6" customHeight="1">
      <c r="BC3328" s="196"/>
      <c r="BD3328" s="257"/>
      <c r="BE3328" s="255"/>
      <c r="BF3328" s="255"/>
      <c r="BG3328" s="255"/>
      <c r="BH3328" s="196"/>
    </row>
    <row r="3329" spans="55:60" ht="6" customHeight="1">
      <c r="BC3329" s="196"/>
      <c r="BD3329" s="257"/>
      <c r="BE3329" s="255"/>
      <c r="BF3329" s="255"/>
      <c r="BG3329" s="255"/>
      <c r="BH3329" s="196"/>
    </row>
    <row r="3330" spans="55:60" ht="6" customHeight="1">
      <c r="BC3330" s="196"/>
      <c r="BD3330" s="257"/>
      <c r="BE3330" s="255"/>
      <c r="BF3330" s="255"/>
      <c r="BG3330" s="255"/>
      <c r="BH3330" s="196"/>
    </row>
    <row r="3331" spans="55:60" ht="6" customHeight="1">
      <c r="BC3331" s="196"/>
      <c r="BD3331" s="257"/>
      <c r="BE3331" s="255"/>
      <c r="BF3331" s="255"/>
      <c r="BG3331" s="255"/>
      <c r="BH3331" s="196"/>
    </row>
    <row r="3332" spans="55:60" ht="6" customHeight="1">
      <c r="BC3332" s="196"/>
      <c r="BD3332" s="257"/>
      <c r="BE3332" s="255"/>
      <c r="BF3332" s="255"/>
      <c r="BG3332" s="255"/>
      <c r="BH3332" s="196"/>
    </row>
    <row r="3333" spans="55:60" ht="6" customHeight="1">
      <c r="BC3333" s="196"/>
      <c r="BD3333" s="257"/>
      <c r="BE3333" s="255"/>
      <c r="BF3333" s="255"/>
      <c r="BG3333" s="255"/>
      <c r="BH3333" s="196"/>
    </row>
    <row r="3334" spans="55:60" ht="6" customHeight="1">
      <c r="BC3334" s="196"/>
      <c r="BD3334" s="257"/>
      <c r="BE3334" s="255"/>
      <c r="BF3334" s="255"/>
      <c r="BG3334" s="255"/>
      <c r="BH3334" s="196"/>
    </row>
    <row r="3335" spans="55:60" ht="6" customHeight="1">
      <c r="BC3335" s="196"/>
      <c r="BD3335" s="257"/>
      <c r="BE3335" s="255"/>
      <c r="BF3335" s="255"/>
      <c r="BG3335" s="255"/>
      <c r="BH3335" s="196"/>
    </row>
    <row r="3336" spans="55:60" ht="6" customHeight="1">
      <c r="BC3336" s="196"/>
      <c r="BD3336" s="257"/>
      <c r="BE3336" s="255"/>
      <c r="BF3336" s="255"/>
      <c r="BG3336" s="255"/>
      <c r="BH3336" s="196"/>
    </row>
    <row r="3337" spans="55:60" ht="6" customHeight="1">
      <c r="BC3337" s="196"/>
      <c r="BD3337" s="257"/>
      <c r="BE3337" s="255"/>
      <c r="BF3337" s="255"/>
      <c r="BG3337" s="255"/>
      <c r="BH3337" s="196"/>
    </row>
    <row r="3338" spans="55:60" ht="6" customHeight="1">
      <c r="BC3338" s="196"/>
      <c r="BD3338" s="257"/>
      <c r="BE3338" s="255"/>
      <c r="BF3338" s="255"/>
      <c r="BG3338" s="255"/>
      <c r="BH3338" s="196"/>
    </row>
    <row r="3339" spans="55:60" ht="6" customHeight="1">
      <c r="BC3339" s="196"/>
      <c r="BD3339" s="257"/>
      <c r="BE3339" s="255"/>
      <c r="BF3339" s="255"/>
      <c r="BG3339" s="255"/>
      <c r="BH3339" s="196"/>
    </row>
    <row r="3340" spans="55:60" ht="6" customHeight="1">
      <c r="BC3340" s="196"/>
      <c r="BD3340" s="257"/>
      <c r="BE3340" s="255"/>
      <c r="BF3340" s="255"/>
      <c r="BG3340" s="255"/>
      <c r="BH3340" s="196"/>
    </row>
    <row r="3341" spans="55:60" ht="6" customHeight="1">
      <c r="BC3341" s="196"/>
      <c r="BD3341" s="257"/>
      <c r="BE3341" s="255"/>
      <c r="BF3341" s="255"/>
      <c r="BG3341" s="255"/>
      <c r="BH3341" s="196"/>
    </row>
    <row r="3342" spans="55:60" ht="6" customHeight="1">
      <c r="BC3342" s="196"/>
      <c r="BD3342" s="257"/>
      <c r="BE3342" s="255"/>
      <c r="BF3342" s="255"/>
      <c r="BG3342" s="255"/>
      <c r="BH3342" s="196"/>
    </row>
    <row r="3343" spans="55:60" ht="6" customHeight="1">
      <c r="BC3343" s="196"/>
      <c r="BD3343" s="257"/>
      <c r="BE3343" s="255"/>
      <c r="BF3343" s="255"/>
      <c r="BG3343" s="255"/>
      <c r="BH3343" s="196"/>
    </row>
    <row r="3344" spans="55:60" ht="6" customHeight="1">
      <c r="BC3344" s="196"/>
      <c r="BD3344" s="257"/>
      <c r="BE3344" s="255"/>
      <c r="BF3344" s="255"/>
      <c r="BG3344" s="255"/>
      <c r="BH3344" s="196"/>
    </row>
    <row r="3345" spans="55:60" ht="6" customHeight="1">
      <c r="BC3345" s="196"/>
      <c r="BD3345" s="257"/>
      <c r="BE3345" s="255"/>
      <c r="BF3345" s="255"/>
      <c r="BG3345" s="255"/>
      <c r="BH3345" s="196"/>
    </row>
    <row r="3346" spans="55:60" ht="6" customHeight="1">
      <c r="BC3346" s="196"/>
      <c r="BD3346" s="257"/>
      <c r="BE3346" s="255"/>
      <c r="BF3346" s="255"/>
      <c r="BG3346" s="255"/>
      <c r="BH3346" s="196"/>
    </row>
    <row r="3347" spans="55:60" ht="6" customHeight="1">
      <c r="BC3347" s="196"/>
      <c r="BD3347" s="257"/>
      <c r="BE3347" s="255"/>
      <c r="BF3347" s="255"/>
      <c r="BG3347" s="255"/>
      <c r="BH3347" s="196"/>
    </row>
    <row r="3348" spans="55:60" ht="6" customHeight="1">
      <c r="BC3348" s="196"/>
      <c r="BD3348" s="257"/>
      <c r="BE3348" s="255"/>
      <c r="BF3348" s="255"/>
      <c r="BG3348" s="255"/>
      <c r="BH3348" s="196"/>
    </row>
    <row r="3349" spans="55:60" ht="6" customHeight="1">
      <c r="BC3349" s="196"/>
      <c r="BD3349" s="257"/>
      <c r="BE3349" s="255"/>
      <c r="BF3349" s="255"/>
      <c r="BG3349" s="255"/>
      <c r="BH3349" s="196"/>
    </row>
    <row r="3350" spans="55:60" ht="6" customHeight="1">
      <c r="BC3350" s="196"/>
      <c r="BD3350" s="257"/>
      <c r="BE3350" s="255"/>
      <c r="BF3350" s="255"/>
      <c r="BG3350" s="255"/>
      <c r="BH3350" s="196"/>
    </row>
    <row r="3351" spans="55:60" ht="6" customHeight="1">
      <c r="BC3351" s="196"/>
      <c r="BD3351" s="257"/>
      <c r="BE3351" s="255"/>
      <c r="BF3351" s="255"/>
      <c r="BG3351" s="255"/>
      <c r="BH3351" s="196"/>
    </row>
    <row r="3352" spans="55:60" ht="6" customHeight="1">
      <c r="BC3352" s="196"/>
      <c r="BD3352" s="257"/>
      <c r="BE3352" s="255"/>
      <c r="BF3352" s="255"/>
      <c r="BG3352" s="255"/>
      <c r="BH3352" s="196"/>
    </row>
    <row r="3353" spans="55:60" ht="6" customHeight="1">
      <c r="BC3353" s="196"/>
      <c r="BD3353" s="257"/>
      <c r="BE3353" s="255"/>
      <c r="BF3353" s="255"/>
      <c r="BG3353" s="255"/>
      <c r="BH3353" s="196"/>
    </row>
    <row r="3354" spans="55:60" ht="6" customHeight="1">
      <c r="BC3354" s="196"/>
      <c r="BD3354" s="257"/>
      <c r="BE3354" s="255"/>
      <c r="BF3354" s="255"/>
      <c r="BG3354" s="255"/>
      <c r="BH3354" s="196"/>
    </row>
    <row r="3355" spans="55:60" ht="6" customHeight="1">
      <c r="BC3355" s="196"/>
      <c r="BD3355" s="257"/>
      <c r="BE3355" s="255"/>
      <c r="BF3355" s="255"/>
      <c r="BG3355" s="255"/>
      <c r="BH3355" s="196"/>
    </row>
    <row r="3356" spans="55:60" ht="6" customHeight="1">
      <c r="BC3356" s="196"/>
      <c r="BD3356" s="257"/>
      <c r="BE3356" s="255"/>
      <c r="BF3356" s="255"/>
      <c r="BG3356" s="255"/>
      <c r="BH3356" s="196"/>
    </row>
    <row r="3357" spans="55:60" ht="6" customHeight="1">
      <c r="BC3357" s="196"/>
      <c r="BD3357" s="257"/>
      <c r="BE3357" s="255"/>
      <c r="BF3357" s="255"/>
      <c r="BG3357" s="255"/>
      <c r="BH3357" s="196"/>
    </row>
    <row r="3358" spans="55:60" ht="6" customHeight="1">
      <c r="BC3358" s="196"/>
      <c r="BD3358" s="257"/>
      <c r="BE3358" s="255"/>
      <c r="BF3358" s="255"/>
      <c r="BG3358" s="255"/>
      <c r="BH3358" s="196"/>
    </row>
    <row r="3359" spans="55:60" ht="6" customHeight="1">
      <c r="BC3359" s="196"/>
      <c r="BD3359" s="257"/>
      <c r="BE3359" s="255"/>
      <c r="BF3359" s="255"/>
      <c r="BG3359" s="255"/>
      <c r="BH3359" s="196"/>
    </row>
    <row r="3360" spans="55:60" ht="6" customHeight="1">
      <c r="BC3360" s="196"/>
      <c r="BD3360" s="257"/>
      <c r="BE3360" s="255"/>
      <c r="BF3360" s="255"/>
      <c r="BG3360" s="255"/>
      <c r="BH3360" s="196"/>
    </row>
    <row r="3361" spans="55:60" ht="6" customHeight="1">
      <c r="BC3361" s="196"/>
      <c r="BD3361" s="257"/>
      <c r="BE3361" s="255"/>
      <c r="BF3361" s="255"/>
      <c r="BG3361" s="255"/>
      <c r="BH3361" s="196"/>
    </row>
    <row r="3362" spans="55:60" ht="6" customHeight="1">
      <c r="BC3362" s="196"/>
      <c r="BD3362" s="257"/>
      <c r="BE3362" s="255"/>
      <c r="BF3362" s="255"/>
      <c r="BG3362" s="255"/>
      <c r="BH3362" s="196"/>
    </row>
    <row r="3363" spans="55:60" ht="6" customHeight="1">
      <c r="BC3363" s="196"/>
      <c r="BD3363" s="257"/>
      <c r="BE3363" s="255"/>
      <c r="BF3363" s="255"/>
      <c r="BG3363" s="255"/>
      <c r="BH3363" s="196"/>
    </row>
    <row r="3364" spans="55:60" ht="6" customHeight="1">
      <c r="BC3364" s="196"/>
      <c r="BD3364" s="257"/>
      <c r="BE3364" s="255"/>
      <c r="BF3364" s="255"/>
      <c r="BG3364" s="255"/>
      <c r="BH3364" s="196"/>
    </row>
    <row r="3365" spans="55:60" ht="6" customHeight="1">
      <c r="BC3365" s="196"/>
      <c r="BD3365" s="257"/>
      <c r="BE3365" s="255"/>
      <c r="BF3365" s="255"/>
      <c r="BG3365" s="255"/>
      <c r="BH3365" s="196"/>
    </row>
    <row r="3366" spans="55:60" ht="6" customHeight="1">
      <c r="BC3366" s="196"/>
      <c r="BD3366" s="257"/>
      <c r="BE3366" s="255"/>
      <c r="BF3366" s="255"/>
      <c r="BG3366" s="255"/>
      <c r="BH3366" s="196"/>
    </row>
    <row r="3367" spans="55:60" ht="6" customHeight="1">
      <c r="BC3367" s="196"/>
      <c r="BD3367" s="257"/>
      <c r="BE3367" s="255"/>
      <c r="BF3367" s="255"/>
      <c r="BG3367" s="255"/>
      <c r="BH3367" s="196"/>
    </row>
    <row r="3368" spans="55:60" ht="6" customHeight="1">
      <c r="BC3368" s="196"/>
      <c r="BD3368" s="257"/>
      <c r="BE3368" s="255"/>
      <c r="BF3368" s="255"/>
      <c r="BG3368" s="255"/>
      <c r="BH3368" s="196"/>
    </row>
    <row r="3369" spans="55:60" ht="6" customHeight="1">
      <c r="BC3369" s="196"/>
      <c r="BD3369" s="257"/>
      <c r="BE3369" s="255"/>
      <c r="BF3369" s="255"/>
      <c r="BG3369" s="255"/>
      <c r="BH3369" s="196"/>
    </row>
    <row r="3370" spans="55:60" ht="6" customHeight="1">
      <c r="BC3370" s="196"/>
      <c r="BD3370" s="257"/>
      <c r="BE3370" s="255"/>
      <c r="BF3370" s="255"/>
      <c r="BG3370" s="255"/>
      <c r="BH3370" s="196"/>
    </row>
    <row r="3371" spans="55:60" ht="6" customHeight="1">
      <c r="BC3371" s="196"/>
      <c r="BD3371" s="257"/>
      <c r="BE3371" s="255"/>
      <c r="BF3371" s="255"/>
      <c r="BG3371" s="255"/>
      <c r="BH3371" s="196"/>
    </row>
    <row r="3372" spans="55:60" ht="6" customHeight="1">
      <c r="BC3372" s="196"/>
      <c r="BD3372" s="257"/>
      <c r="BE3372" s="255"/>
      <c r="BF3372" s="255"/>
      <c r="BG3372" s="255"/>
      <c r="BH3372" s="196"/>
    </row>
    <row r="3373" spans="55:60" ht="6" customHeight="1">
      <c r="BC3373" s="196"/>
      <c r="BD3373" s="257"/>
      <c r="BE3373" s="255"/>
      <c r="BF3373" s="255"/>
      <c r="BG3373" s="255"/>
      <c r="BH3373" s="196"/>
    </row>
    <row r="3374" spans="55:60" ht="6" customHeight="1">
      <c r="BC3374" s="196"/>
      <c r="BD3374" s="257"/>
      <c r="BE3374" s="255"/>
      <c r="BF3374" s="255"/>
      <c r="BG3374" s="255"/>
      <c r="BH3374" s="196"/>
    </row>
    <row r="3375" spans="55:60" ht="6" customHeight="1">
      <c r="BC3375" s="196"/>
      <c r="BD3375" s="257"/>
      <c r="BE3375" s="255"/>
      <c r="BF3375" s="255"/>
      <c r="BG3375" s="255"/>
      <c r="BH3375" s="196"/>
    </row>
    <row r="3376" spans="55:60" ht="6" customHeight="1">
      <c r="BC3376" s="196"/>
      <c r="BD3376" s="257"/>
      <c r="BE3376" s="255"/>
      <c r="BF3376" s="255"/>
      <c r="BG3376" s="255"/>
      <c r="BH3376" s="196"/>
    </row>
    <row r="3377" spans="55:60" ht="6" customHeight="1">
      <c r="BC3377" s="196"/>
      <c r="BD3377" s="257"/>
      <c r="BE3377" s="255"/>
      <c r="BF3377" s="255"/>
      <c r="BG3377" s="255"/>
      <c r="BH3377" s="196"/>
    </row>
    <row r="3378" spans="55:60" ht="6" customHeight="1">
      <c r="BC3378" s="196"/>
      <c r="BD3378" s="257"/>
      <c r="BE3378" s="255"/>
      <c r="BF3378" s="255"/>
      <c r="BG3378" s="255"/>
      <c r="BH3378" s="196"/>
    </row>
    <row r="3379" spans="55:60" ht="6" customHeight="1">
      <c r="BC3379" s="196"/>
      <c r="BD3379" s="257"/>
      <c r="BE3379" s="255"/>
      <c r="BF3379" s="255"/>
      <c r="BG3379" s="255"/>
      <c r="BH3379" s="196"/>
    </row>
    <row r="3380" spans="55:60" ht="6" customHeight="1">
      <c r="BC3380" s="196"/>
      <c r="BD3380" s="257"/>
      <c r="BE3380" s="255"/>
      <c r="BF3380" s="255"/>
      <c r="BG3380" s="255"/>
      <c r="BH3380" s="196"/>
    </row>
    <row r="3381" spans="55:60" ht="6" customHeight="1">
      <c r="BC3381" s="196"/>
      <c r="BD3381" s="257"/>
      <c r="BE3381" s="255"/>
      <c r="BF3381" s="255"/>
      <c r="BG3381" s="255"/>
      <c r="BH3381" s="196"/>
    </row>
    <row r="3382" spans="55:60" ht="6" customHeight="1">
      <c r="BC3382" s="196"/>
      <c r="BD3382" s="257"/>
      <c r="BE3382" s="255"/>
      <c r="BF3382" s="255"/>
      <c r="BG3382" s="255"/>
      <c r="BH3382" s="196"/>
    </row>
    <row r="3383" spans="55:60" ht="6" customHeight="1">
      <c r="BC3383" s="196"/>
      <c r="BD3383" s="257"/>
      <c r="BE3383" s="255"/>
      <c r="BF3383" s="255"/>
      <c r="BG3383" s="255"/>
      <c r="BH3383" s="196"/>
    </row>
    <row r="3384" spans="55:60" ht="6" customHeight="1">
      <c r="BC3384" s="196"/>
      <c r="BD3384" s="257"/>
      <c r="BE3384" s="255"/>
      <c r="BF3384" s="255"/>
      <c r="BG3384" s="255"/>
      <c r="BH3384" s="196"/>
    </row>
    <row r="3385" spans="55:60" ht="6" customHeight="1">
      <c r="BC3385" s="196"/>
      <c r="BD3385" s="257"/>
      <c r="BE3385" s="255"/>
      <c r="BF3385" s="255"/>
      <c r="BG3385" s="255"/>
      <c r="BH3385" s="196"/>
    </row>
    <row r="3386" spans="55:60" ht="6" customHeight="1">
      <c r="BC3386" s="196"/>
      <c r="BD3386" s="257"/>
      <c r="BE3386" s="255"/>
      <c r="BF3386" s="255"/>
      <c r="BG3386" s="255"/>
      <c r="BH3386" s="196"/>
    </row>
    <row r="3387" spans="55:60" ht="6" customHeight="1">
      <c r="BC3387" s="196"/>
      <c r="BD3387" s="257"/>
      <c r="BE3387" s="255"/>
      <c r="BF3387" s="255"/>
      <c r="BG3387" s="255"/>
      <c r="BH3387" s="196"/>
    </row>
    <row r="3388" spans="55:60" ht="6" customHeight="1">
      <c r="BC3388" s="196"/>
      <c r="BD3388" s="257"/>
      <c r="BE3388" s="255"/>
      <c r="BF3388" s="255"/>
      <c r="BG3388" s="255"/>
      <c r="BH3388" s="196"/>
    </row>
    <row r="3389" spans="55:60" ht="6" customHeight="1">
      <c r="BC3389" s="196"/>
      <c r="BD3389" s="257"/>
      <c r="BE3389" s="255"/>
      <c r="BF3389" s="255"/>
      <c r="BG3389" s="255"/>
      <c r="BH3389" s="196"/>
    </row>
    <row r="3390" spans="55:60" ht="6" customHeight="1">
      <c r="BC3390" s="196"/>
      <c r="BD3390" s="257"/>
      <c r="BE3390" s="255"/>
      <c r="BF3390" s="255"/>
      <c r="BG3390" s="255"/>
      <c r="BH3390" s="196"/>
    </row>
    <row r="3391" spans="55:60" ht="6" customHeight="1">
      <c r="BC3391" s="196"/>
      <c r="BD3391" s="257"/>
      <c r="BE3391" s="255"/>
      <c r="BF3391" s="255"/>
      <c r="BG3391" s="255"/>
      <c r="BH3391" s="196"/>
    </row>
    <row r="3392" spans="55:60" ht="6" customHeight="1">
      <c r="BC3392" s="196"/>
      <c r="BD3392" s="257"/>
      <c r="BE3392" s="255"/>
      <c r="BF3392" s="255"/>
      <c r="BG3392" s="255"/>
      <c r="BH3392" s="196"/>
    </row>
    <row r="3393" spans="55:60" ht="6" customHeight="1">
      <c r="BC3393" s="196"/>
      <c r="BD3393" s="257"/>
      <c r="BE3393" s="255"/>
      <c r="BF3393" s="255"/>
      <c r="BG3393" s="255"/>
      <c r="BH3393" s="196"/>
    </row>
    <row r="3394" spans="55:60" ht="6" customHeight="1">
      <c r="BC3394" s="196"/>
      <c r="BD3394" s="257"/>
      <c r="BE3394" s="255"/>
      <c r="BF3394" s="255"/>
      <c r="BG3394" s="255"/>
      <c r="BH3394" s="196"/>
    </row>
    <row r="3395" spans="55:60" ht="6" customHeight="1">
      <c r="BC3395" s="196"/>
      <c r="BD3395" s="257"/>
      <c r="BE3395" s="255"/>
      <c r="BF3395" s="255"/>
      <c r="BG3395" s="255"/>
      <c r="BH3395" s="196"/>
    </row>
    <row r="3396" spans="55:60" ht="6" customHeight="1">
      <c r="BC3396" s="196"/>
      <c r="BD3396" s="257"/>
      <c r="BE3396" s="255"/>
      <c r="BF3396" s="255"/>
      <c r="BG3396" s="255"/>
      <c r="BH3396" s="196"/>
    </row>
    <row r="3397" spans="55:60" ht="6" customHeight="1">
      <c r="BC3397" s="196"/>
      <c r="BD3397" s="257"/>
      <c r="BE3397" s="255"/>
      <c r="BF3397" s="255"/>
      <c r="BG3397" s="255"/>
      <c r="BH3397" s="196"/>
    </row>
    <row r="3398" spans="55:60" ht="6" customHeight="1">
      <c r="BC3398" s="196"/>
      <c r="BD3398" s="257"/>
      <c r="BE3398" s="255"/>
      <c r="BF3398" s="255"/>
      <c r="BG3398" s="255"/>
      <c r="BH3398" s="196"/>
    </row>
    <row r="3399" spans="55:60" ht="6" customHeight="1">
      <c r="BC3399" s="196"/>
      <c r="BD3399" s="257"/>
      <c r="BE3399" s="255"/>
      <c r="BF3399" s="255"/>
      <c r="BG3399" s="255"/>
      <c r="BH3399" s="196"/>
    </row>
    <row r="3400" spans="55:60" ht="6" customHeight="1">
      <c r="BC3400" s="196"/>
      <c r="BD3400" s="257"/>
      <c r="BE3400" s="255"/>
      <c r="BF3400" s="255"/>
      <c r="BG3400" s="255"/>
      <c r="BH3400" s="196"/>
    </row>
    <row r="3401" spans="55:60" ht="6" customHeight="1">
      <c r="BC3401" s="196"/>
      <c r="BD3401" s="257"/>
      <c r="BE3401" s="255"/>
      <c r="BF3401" s="255"/>
      <c r="BG3401" s="255"/>
      <c r="BH3401" s="196"/>
    </row>
    <row r="3402" spans="55:60" ht="6" customHeight="1">
      <c r="BC3402" s="196"/>
      <c r="BD3402" s="257"/>
      <c r="BE3402" s="255"/>
      <c r="BF3402" s="255"/>
      <c r="BG3402" s="255"/>
      <c r="BH3402" s="196"/>
    </row>
    <row r="3403" spans="55:60" ht="6" customHeight="1">
      <c r="BC3403" s="196"/>
      <c r="BD3403" s="257"/>
      <c r="BE3403" s="255"/>
      <c r="BF3403" s="255"/>
      <c r="BG3403" s="255"/>
      <c r="BH3403" s="196"/>
    </row>
    <row r="3404" spans="55:60" ht="6" customHeight="1">
      <c r="BC3404" s="196"/>
      <c r="BD3404" s="257"/>
      <c r="BE3404" s="255"/>
      <c r="BF3404" s="255"/>
      <c r="BG3404" s="255"/>
      <c r="BH3404" s="196"/>
    </row>
    <row r="3405" spans="55:60" ht="6" customHeight="1">
      <c r="BC3405" s="196"/>
      <c r="BD3405" s="257"/>
      <c r="BE3405" s="255"/>
      <c r="BF3405" s="255"/>
      <c r="BG3405" s="255"/>
      <c r="BH3405" s="196"/>
    </row>
    <row r="3406" spans="55:60" ht="6" customHeight="1">
      <c r="BC3406" s="196"/>
      <c r="BD3406" s="257"/>
      <c r="BE3406" s="255"/>
      <c r="BF3406" s="255"/>
      <c r="BG3406" s="255"/>
      <c r="BH3406" s="196"/>
    </row>
    <row r="3407" spans="55:60" ht="6" customHeight="1">
      <c r="BC3407" s="196"/>
      <c r="BD3407" s="257"/>
      <c r="BE3407" s="255"/>
      <c r="BF3407" s="255"/>
      <c r="BG3407" s="255"/>
      <c r="BH3407" s="196"/>
    </row>
    <row r="3408" spans="55:60" ht="6" customHeight="1">
      <c r="BC3408" s="196"/>
      <c r="BD3408" s="257"/>
      <c r="BE3408" s="255"/>
      <c r="BF3408" s="255"/>
      <c r="BG3408" s="255"/>
      <c r="BH3408" s="196"/>
    </row>
    <row r="3409" spans="55:60" ht="6" customHeight="1">
      <c r="BC3409" s="196"/>
      <c r="BD3409" s="257"/>
      <c r="BE3409" s="255"/>
      <c r="BF3409" s="255"/>
      <c r="BG3409" s="255"/>
      <c r="BH3409" s="196"/>
    </row>
    <row r="3410" spans="55:60" ht="6" customHeight="1">
      <c r="BC3410" s="196"/>
      <c r="BD3410" s="257"/>
      <c r="BE3410" s="255"/>
      <c r="BF3410" s="255"/>
      <c r="BG3410" s="255"/>
      <c r="BH3410" s="196"/>
    </row>
    <row r="3411" spans="55:60" ht="6" customHeight="1">
      <c r="BC3411" s="196"/>
      <c r="BD3411" s="257"/>
      <c r="BE3411" s="255"/>
      <c r="BF3411" s="255"/>
      <c r="BG3411" s="255"/>
      <c r="BH3411" s="196"/>
    </row>
    <row r="3412" spans="55:60" ht="6" customHeight="1">
      <c r="BC3412" s="196"/>
      <c r="BD3412" s="257"/>
      <c r="BE3412" s="255"/>
      <c r="BF3412" s="255"/>
      <c r="BG3412" s="255"/>
      <c r="BH3412" s="196"/>
    </row>
    <row r="3413" spans="55:60" ht="6" customHeight="1">
      <c r="BC3413" s="196"/>
      <c r="BD3413" s="257"/>
      <c r="BE3413" s="255"/>
      <c r="BF3413" s="255"/>
      <c r="BG3413" s="255"/>
      <c r="BH3413" s="196"/>
    </row>
    <row r="3414" spans="55:60" ht="6" customHeight="1">
      <c r="BC3414" s="196"/>
      <c r="BD3414" s="257"/>
      <c r="BE3414" s="255"/>
      <c r="BF3414" s="255"/>
      <c r="BG3414" s="255"/>
      <c r="BH3414" s="196"/>
    </row>
    <row r="3415" spans="55:60" ht="6" customHeight="1">
      <c r="BC3415" s="196"/>
      <c r="BD3415" s="257"/>
      <c r="BE3415" s="255"/>
      <c r="BF3415" s="255"/>
      <c r="BG3415" s="255"/>
      <c r="BH3415" s="196"/>
    </row>
    <row r="3416" spans="55:60" ht="6" customHeight="1">
      <c r="BC3416" s="196"/>
      <c r="BD3416" s="257"/>
      <c r="BE3416" s="255"/>
      <c r="BF3416" s="255"/>
      <c r="BG3416" s="255"/>
      <c r="BH3416" s="196"/>
    </row>
    <row r="3417" spans="55:60" ht="6" customHeight="1">
      <c r="BC3417" s="196"/>
      <c r="BD3417" s="257"/>
      <c r="BE3417" s="255"/>
      <c r="BF3417" s="255"/>
      <c r="BG3417" s="255"/>
      <c r="BH3417" s="196"/>
    </row>
    <row r="3418" spans="55:60" ht="6" customHeight="1">
      <c r="BC3418" s="196"/>
      <c r="BD3418" s="257"/>
      <c r="BE3418" s="255"/>
      <c r="BF3418" s="255"/>
      <c r="BG3418" s="255"/>
      <c r="BH3418" s="196"/>
    </row>
    <row r="3419" spans="55:60" ht="6" customHeight="1">
      <c r="BC3419" s="196"/>
      <c r="BD3419" s="257"/>
      <c r="BE3419" s="255"/>
      <c r="BF3419" s="255"/>
      <c r="BG3419" s="255"/>
      <c r="BH3419" s="196"/>
    </row>
    <row r="3420" spans="55:60" ht="6" customHeight="1">
      <c r="BC3420" s="196"/>
      <c r="BD3420" s="257"/>
      <c r="BE3420" s="255"/>
      <c r="BF3420" s="255"/>
      <c r="BG3420" s="255"/>
      <c r="BH3420" s="196"/>
    </row>
    <row r="3421" spans="55:60" ht="6" customHeight="1">
      <c r="BC3421" s="196"/>
      <c r="BD3421" s="257"/>
      <c r="BE3421" s="255"/>
      <c r="BF3421" s="255"/>
      <c r="BG3421" s="255"/>
      <c r="BH3421" s="196"/>
    </row>
    <row r="3422" spans="55:60" ht="6" customHeight="1">
      <c r="BC3422" s="196"/>
      <c r="BD3422" s="257"/>
      <c r="BE3422" s="255"/>
      <c r="BF3422" s="255"/>
      <c r="BG3422" s="255"/>
      <c r="BH3422" s="196"/>
    </row>
    <row r="3423" spans="55:60" ht="6" customHeight="1">
      <c r="BC3423" s="196"/>
      <c r="BD3423" s="257"/>
      <c r="BE3423" s="255"/>
      <c r="BF3423" s="255"/>
      <c r="BG3423" s="255"/>
      <c r="BH3423" s="196"/>
    </row>
    <row r="3424" spans="55:60" ht="6" customHeight="1">
      <c r="BC3424" s="196"/>
      <c r="BD3424" s="257"/>
      <c r="BE3424" s="255"/>
      <c r="BF3424" s="255"/>
      <c r="BG3424" s="255"/>
      <c r="BH3424" s="196"/>
    </row>
    <row r="3425" spans="55:60" ht="6" customHeight="1">
      <c r="BC3425" s="196"/>
      <c r="BD3425" s="257"/>
      <c r="BE3425" s="255"/>
      <c r="BF3425" s="255"/>
      <c r="BG3425" s="255"/>
      <c r="BH3425" s="196"/>
    </row>
    <row r="3426" spans="55:60" ht="6" customHeight="1">
      <c r="BC3426" s="196"/>
      <c r="BD3426" s="257"/>
      <c r="BE3426" s="255"/>
      <c r="BF3426" s="255"/>
      <c r="BG3426" s="255"/>
      <c r="BH3426" s="196"/>
    </row>
    <row r="3427" spans="55:60" ht="6" customHeight="1">
      <c r="BC3427" s="196"/>
      <c r="BD3427" s="257"/>
      <c r="BE3427" s="255"/>
      <c r="BF3427" s="255"/>
      <c r="BG3427" s="255"/>
      <c r="BH3427" s="196"/>
    </row>
    <row r="3428" spans="55:60" ht="6" customHeight="1">
      <c r="BC3428" s="196"/>
      <c r="BD3428" s="257"/>
      <c r="BE3428" s="255"/>
      <c r="BF3428" s="255"/>
      <c r="BG3428" s="255"/>
      <c r="BH3428" s="196"/>
    </row>
    <row r="3429" spans="55:60" ht="6" customHeight="1">
      <c r="BC3429" s="196"/>
      <c r="BD3429" s="257"/>
      <c r="BE3429" s="255"/>
      <c r="BF3429" s="255"/>
      <c r="BG3429" s="255"/>
      <c r="BH3429" s="196"/>
    </row>
    <row r="3430" spans="55:60" ht="6" customHeight="1">
      <c r="BC3430" s="196"/>
      <c r="BD3430" s="257"/>
      <c r="BE3430" s="255"/>
      <c r="BF3430" s="255"/>
      <c r="BG3430" s="255"/>
      <c r="BH3430" s="196"/>
    </row>
    <row r="3431" spans="55:60" ht="6" customHeight="1">
      <c r="BC3431" s="196"/>
      <c r="BD3431" s="257"/>
      <c r="BE3431" s="255"/>
      <c r="BF3431" s="255"/>
      <c r="BG3431" s="255"/>
      <c r="BH3431" s="196"/>
    </row>
    <row r="3432" spans="55:60" ht="6" customHeight="1">
      <c r="BC3432" s="196"/>
      <c r="BD3432" s="257"/>
      <c r="BE3432" s="255"/>
      <c r="BF3432" s="255"/>
      <c r="BG3432" s="255"/>
      <c r="BH3432" s="196"/>
    </row>
    <row r="3433" spans="55:60" ht="6" customHeight="1">
      <c r="BC3433" s="196"/>
      <c r="BD3433" s="257"/>
      <c r="BE3433" s="255"/>
      <c r="BF3433" s="255"/>
      <c r="BG3433" s="255"/>
      <c r="BH3433" s="196"/>
    </row>
    <row r="3434" spans="55:60" ht="6" customHeight="1">
      <c r="BC3434" s="196"/>
      <c r="BD3434" s="257"/>
      <c r="BE3434" s="255"/>
      <c r="BF3434" s="255"/>
      <c r="BG3434" s="255"/>
      <c r="BH3434" s="196"/>
    </row>
    <row r="3435" spans="55:60" ht="6" customHeight="1">
      <c r="BC3435" s="196"/>
      <c r="BD3435" s="257"/>
      <c r="BE3435" s="255"/>
      <c r="BF3435" s="255"/>
      <c r="BG3435" s="255"/>
      <c r="BH3435" s="196"/>
    </row>
    <row r="3436" spans="55:60" ht="6" customHeight="1">
      <c r="BC3436" s="196"/>
      <c r="BD3436" s="257"/>
      <c r="BE3436" s="255"/>
      <c r="BF3436" s="255"/>
      <c r="BG3436" s="255"/>
      <c r="BH3436" s="196"/>
    </row>
    <row r="3437" spans="55:60" ht="6" customHeight="1">
      <c r="BC3437" s="196"/>
      <c r="BD3437" s="257"/>
      <c r="BE3437" s="255"/>
      <c r="BF3437" s="255"/>
      <c r="BG3437" s="255"/>
      <c r="BH3437" s="196"/>
    </row>
    <row r="3438" spans="55:60" ht="6" customHeight="1">
      <c r="BC3438" s="196"/>
      <c r="BD3438" s="257"/>
      <c r="BE3438" s="255"/>
      <c r="BF3438" s="255"/>
      <c r="BG3438" s="255"/>
      <c r="BH3438" s="196"/>
    </row>
    <row r="3439" spans="55:60" ht="6" customHeight="1">
      <c r="BC3439" s="196"/>
      <c r="BD3439" s="257"/>
      <c r="BE3439" s="255"/>
      <c r="BF3439" s="255"/>
      <c r="BG3439" s="255"/>
      <c r="BH3439" s="196"/>
    </row>
    <row r="3440" spans="55:60" ht="6" customHeight="1">
      <c r="BC3440" s="196"/>
      <c r="BD3440" s="257"/>
      <c r="BE3440" s="255"/>
      <c r="BF3440" s="255"/>
      <c r="BG3440" s="255"/>
      <c r="BH3440" s="196"/>
    </row>
    <row r="3441" spans="55:60" ht="6" customHeight="1">
      <c r="BC3441" s="196"/>
      <c r="BD3441" s="257"/>
      <c r="BE3441" s="255"/>
      <c r="BF3441" s="255"/>
      <c r="BG3441" s="255"/>
      <c r="BH3441" s="196"/>
    </row>
    <row r="3442" spans="55:60" ht="6" customHeight="1">
      <c r="BC3442" s="196"/>
      <c r="BD3442" s="257"/>
      <c r="BE3442" s="255"/>
      <c r="BF3442" s="255"/>
      <c r="BG3442" s="255"/>
      <c r="BH3442" s="196"/>
    </row>
    <row r="3443" spans="55:60" ht="6" customHeight="1">
      <c r="BC3443" s="196"/>
      <c r="BD3443" s="257"/>
      <c r="BE3443" s="255"/>
      <c r="BF3443" s="255"/>
      <c r="BG3443" s="255"/>
      <c r="BH3443" s="196"/>
    </row>
    <row r="3444" spans="55:60" ht="6" customHeight="1">
      <c r="BC3444" s="196"/>
      <c r="BD3444" s="257"/>
      <c r="BE3444" s="255"/>
      <c r="BF3444" s="255"/>
      <c r="BG3444" s="255"/>
      <c r="BH3444" s="196"/>
    </row>
    <row r="3445" spans="55:60" ht="6" customHeight="1">
      <c r="BC3445" s="196"/>
      <c r="BD3445" s="257"/>
      <c r="BE3445" s="255"/>
      <c r="BF3445" s="255"/>
      <c r="BG3445" s="255"/>
      <c r="BH3445" s="196"/>
    </row>
    <row r="3446" spans="55:60" ht="6" customHeight="1">
      <c r="BC3446" s="196"/>
      <c r="BD3446" s="257"/>
      <c r="BE3446" s="255"/>
      <c r="BF3446" s="255"/>
      <c r="BG3446" s="255"/>
      <c r="BH3446" s="196"/>
    </row>
    <row r="3447" spans="55:60" ht="6" customHeight="1">
      <c r="BC3447" s="196"/>
      <c r="BD3447" s="257"/>
      <c r="BE3447" s="255"/>
      <c r="BF3447" s="255"/>
      <c r="BG3447" s="255"/>
      <c r="BH3447" s="196"/>
    </row>
    <row r="3448" spans="55:60" ht="6" customHeight="1">
      <c r="BC3448" s="196"/>
      <c r="BD3448" s="257"/>
      <c r="BE3448" s="255"/>
      <c r="BF3448" s="255"/>
      <c r="BG3448" s="255"/>
      <c r="BH3448" s="196"/>
    </row>
    <row r="3449" spans="55:60" ht="6" customHeight="1">
      <c r="BC3449" s="196"/>
      <c r="BD3449" s="257"/>
      <c r="BE3449" s="255"/>
      <c r="BF3449" s="255"/>
      <c r="BG3449" s="255"/>
      <c r="BH3449" s="196"/>
    </row>
    <row r="3450" spans="55:60" ht="6" customHeight="1">
      <c r="BC3450" s="196"/>
      <c r="BD3450" s="257"/>
      <c r="BE3450" s="255"/>
      <c r="BF3450" s="255"/>
      <c r="BG3450" s="255"/>
      <c r="BH3450" s="196"/>
    </row>
    <row r="3451" spans="55:60" ht="6" customHeight="1">
      <c r="BC3451" s="196"/>
      <c r="BD3451" s="257"/>
      <c r="BE3451" s="255"/>
      <c r="BF3451" s="255"/>
      <c r="BG3451" s="255"/>
      <c r="BH3451" s="196"/>
    </row>
    <row r="3452" spans="55:60" ht="6" customHeight="1">
      <c r="BC3452" s="196"/>
      <c r="BD3452" s="257"/>
      <c r="BE3452" s="255"/>
      <c r="BF3452" s="255"/>
      <c r="BG3452" s="255"/>
      <c r="BH3452" s="196"/>
    </row>
    <row r="3453" spans="55:60" ht="6" customHeight="1">
      <c r="BC3453" s="196"/>
      <c r="BD3453" s="257"/>
      <c r="BE3453" s="255"/>
      <c r="BF3453" s="255"/>
      <c r="BG3453" s="255"/>
      <c r="BH3453" s="196"/>
    </row>
    <row r="3454" spans="55:60" ht="6" customHeight="1">
      <c r="BC3454" s="196"/>
      <c r="BD3454" s="257"/>
      <c r="BE3454" s="255"/>
      <c r="BF3454" s="255"/>
      <c r="BG3454" s="255"/>
      <c r="BH3454" s="196"/>
    </row>
    <row r="3455" spans="55:60" ht="6" customHeight="1">
      <c r="BC3455" s="196"/>
      <c r="BD3455" s="257"/>
      <c r="BE3455" s="255"/>
      <c r="BF3455" s="255"/>
      <c r="BG3455" s="255"/>
      <c r="BH3455" s="196"/>
    </row>
    <row r="3456" spans="55:60" ht="6" customHeight="1">
      <c r="BC3456" s="196"/>
      <c r="BD3456" s="257"/>
      <c r="BE3456" s="255"/>
      <c r="BF3456" s="255"/>
      <c r="BG3456" s="255"/>
      <c r="BH3456" s="196"/>
    </row>
    <row r="3457" spans="55:60" ht="6" customHeight="1">
      <c r="BC3457" s="196"/>
      <c r="BD3457" s="257"/>
      <c r="BE3457" s="255"/>
      <c r="BF3457" s="255"/>
      <c r="BG3457" s="255"/>
      <c r="BH3457" s="196"/>
    </row>
    <row r="3458" spans="55:60" ht="6" customHeight="1">
      <c r="BC3458" s="196"/>
      <c r="BD3458" s="257"/>
      <c r="BE3458" s="255"/>
      <c r="BF3458" s="255"/>
      <c r="BG3458" s="255"/>
      <c r="BH3458" s="196"/>
    </row>
    <row r="3459" spans="55:60" ht="6" customHeight="1">
      <c r="BC3459" s="196"/>
      <c r="BD3459" s="257"/>
      <c r="BE3459" s="255"/>
      <c r="BF3459" s="255"/>
      <c r="BG3459" s="255"/>
      <c r="BH3459" s="196"/>
    </row>
    <row r="3460" spans="55:60" ht="6" customHeight="1">
      <c r="BC3460" s="196"/>
      <c r="BD3460" s="257"/>
      <c r="BE3460" s="255"/>
      <c r="BF3460" s="255"/>
      <c r="BG3460" s="255"/>
      <c r="BH3460" s="196"/>
    </row>
    <row r="3461" spans="55:60" ht="6" customHeight="1">
      <c r="BC3461" s="196"/>
      <c r="BD3461" s="257"/>
      <c r="BE3461" s="255"/>
      <c r="BF3461" s="255"/>
      <c r="BG3461" s="255"/>
      <c r="BH3461" s="196"/>
    </row>
    <row r="3462" spans="55:60" ht="6" customHeight="1">
      <c r="BC3462" s="196"/>
      <c r="BD3462" s="257"/>
      <c r="BE3462" s="255"/>
      <c r="BF3462" s="255"/>
      <c r="BG3462" s="255"/>
      <c r="BH3462" s="196"/>
    </row>
    <row r="3463" spans="55:60" ht="6" customHeight="1">
      <c r="BC3463" s="196"/>
      <c r="BD3463" s="257"/>
      <c r="BE3463" s="255"/>
      <c r="BF3463" s="255"/>
      <c r="BG3463" s="255"/>
      <c r="BH3463" s="196"/>
    </row>
    <row r="3464" spans="55:60" ht="6" customHeight="1">
      <c r="BC3464" s="196"/>
      <c r="BD3464" s="257"/>
      <c r="BE3464" s="255"/>
      <c r="BF3464" s="255"/>
      <c r="BG3464" s="255"/>
      <c r="BH3464" s="196"/>
    </row>
    <row r="3465" spans="55:60" ht="6" customHeight="1">
      <c r="BC3465" s="196"/>
      <c r="BD3465" s="257"/>
      <c r="BE3465" s="255"/>
      <c r="BF3465" s="255"/>
      <c r="BG3465" s="255"/>
      <c r="BH3465" s="196"/>
    </row>
    <row r="3466" spans="55:60" ht="6" customHeight="1">
      <c r="BC3466" s="196"/>
      <c r="BD3466" s="257"/>
      <c r="BE3466" s="255"/>
      <c r="BF3466" s="255"/>
      <c r="BG3466" s="255"/>
      <c r="BH3466" s="196"/>
    </row>
    <row r="3467" spans="55:60" ht="6" customHeight="1">
      <c r="BC3467" s="196"/>
      <c r="BD3467" s="257"/>
      <c r="BE3467" s="255"/>
      <c r="BF3467" s="255"/>
      <c r="BG3467" s="255"/>
      <c r="BH3467" s="196"/>
    </row>
    <row r="3468" spans="55:60" ht="6" customHeight="1">
      <c r="BC3468" s="196"/>
      <c r="BD3468" s="257"/>
      <c r="BE3468" s="255"/>
      <c r="BF3468" s="255"/>
      <c r="BG3468" s="255"/>
      <c r="BH3468" s="196"/>
    </row>
    <row r="3469" spans="55:60" ht="6" customHeight="1">
      <c r="BC3469" s="196"/>
      <c r="BD3469" s="257"/>
      <c r="BE3469" s="255"/>
      <c r="BF3469" s="255"/>
      <c r="BG3469" s="255"/>
      <c r="BH3469" s="196"/>
    </row>
    <row r="3470" spans="55:60" ht="6" customHeight="1">
      <c r="BC3470" s="196"/>
      <c r="BD3470" s="257"/>
      <c r="BE3470" s="255"/>
      <c r="BF3470" s="255"/>
      <c r="BG3470" s="255"/>
      <c r="BH3470" s="196"/>
    </row>
    <row r="3471" spans="55:60" ht="6" customHeight="1">
      <c r="BC3471" s="196"/>
      <c r="BD3471" s="257"/>
      <c r="BE3471" s="255"/>
      <c r="BF3471" s="255"/>
      <c r="BG3471" s="255"/>
      <c r="BH3471" s="196"/>
    </row>
    <row r="3472" spans="55:60" ht="6" customHeight="1">
      <c r="BC3472" s="196"/>
      <c r="BD3472" s="257"/>
      <c r="BE3472" s="255"/>
      <c r="BF3472" s="255"/>
      <c r="BG3472" s="255"/>
      <c r="BH3472" s="196"/>
    </row>
    <row r="3473" spans="55:60" ht="6" customHeight="1">
      <c r="BC3473" s="196"/>
      <c r="BD3473" s="257"/>
      <c r="BE3473" s="255"/>
      <c r="BF3473" s="255"/>
      <c r="BG3473" s="255"/>
      <c r="BH3473" s="196"/>
    </row>
    <row r="3474" spans="55:60" ht="6" customHeight="1">
      <c r="BC3474" s="196"/>
      <c r="BD3474" s="257"/>
      <c r="BE3474" s="255"/>
      <c r="BF3474" s="255"/>
      <c r="BG3474" s="255"/>
      <c r="BH3474" s="196"/>
    </row>
    <row r="3475" spans="55:60" ht="6" customHeight="1">
      <c r="BC3475" s="196"/>
      <c r="BD3475" s="257"/>
      <c r="BE3475" s="255"/>
      <c r="BF3475" s="255"/>
      <c r="BG3475" s="255"/>
      <c r="BH3475" s="196"/>
    </row>
    <row r="3476" spans="55:60" ht="6" customHeight="1">
      <c r="BC3476" s="196"/>
      <c r="BD3476" s="257"/>
      <c r="BE3476" s="255"/>
      <c r="BF3476" s="255"/>
      <c r="BG3476" s="255"/>
      <c r="BH3476" s="196"/>
    </row>
    <row r="3477" spans="55:60" ht="6" customHeight="1">
      <c r="BC3477" s="196"/>
      <c r="BD3477" s="257"/>
      <c r="BE3477" s="255"/>
      <c r="BF3477" s="255"/>
      <c r="BG3477" s="255"/>
      <c r="BH3477" s="196"/>
    </row>
    <row r="3478" spans="55:60" ht="6" customHeight="1">
      <c r="BC3478" s="196"/>
      <c r="BD3478" s="257"/>
      <c r="BE3478" s="255"/>
      <c r="BF3478" s="255"/>
      <c r="BG3478" s="255"/>
      <c r="BH3478" s="196"/>
    </row>
    <row r="3479" spans="55:60" ht="6" customHeight="1">
      <c r="BC3479" s="196"/>
      <c r="BD3479" s="257"/>
      <c r="BE3479" s="255"/>
      <c r="BF3479" s="255"/>
      <c r="BG3479" s="255"/>
      <c r="BH3479" s="196"/>
    </row>
    <row r="3480" spans="55:60" ht="6" customHeight="1">
      <c r="BC3480" s="196"/>
      <c r="BD3480" s="257"/>
      <c r="BE3480" s="255"/>
      <c r="BF3480" s="255"/>
      <c r="BG3480" s="255"/>
      <c r="BH3480" s="196"/>
    </row>
    <row r="3481" spans="55:60" ht="6" customHeight="1">
      <c r="BC3481" s="196"/>
      <c r="BD3481" s="257"/>
      <c r="BE3481" s="255"/>
      <c r="BF3481" s="255"/>
      <c r="BG3481" s="255"/>
      <c r="BH3481" s="196"/>
    </row>
    <row r="3482" spans="55:60" ht="6" customHeight="1">
      <c r="BC3482" s="196"/>
      <c r="BD3482" s="257"/>
      <c r="BE3482" s="255"/>
      <c r="BF3482" s="255"/>
      <c r="BG3482" s="255"/>
      <c r="BH3482" s="196"/>
    </row>
    <row r="3483" spans="55:60" ht="6" customHeight="1">
      <c r="BC3483" s="196"/>
      <c r="BD3483" s="257"/>
      <c r="BE3483" s="255"/>
      <c r="BF3483" s="255"/>
      <c r="BG3483" s="255"/>
      <c r="BH3483" s="196"/>
    </row>
    <row r="3484" spans="55:60" ht="6" customHeight="1">
      <c r="BC3484" s="196"/>
      <c r="BD3484" s="257"/>
      <c r="BE3484" s="255"/>
      <c r="BF3484" s="255"/>
      <c r="BG3484" s="255"/>
      <c r="BH3484" s="196"/>
    </row>
    <row r="3485" spans="55:60" ht="6" customHeight="1">
      <c r="BC3485" s="196"/>
      <c r="BD3485" s="257"/>
      <c r="BE3485" s="255"/>
      <c r="BF3485" s="255"/>
      <c r="BG3485" s="255"/>
      <c r="BH3485" s="196"/>
    </row>
    <row r="3486" spans="55:60" ht="6" customHeight="1">
      <c r="BC3486" s="196"/>
      <c r="BD3486" s="257"/>
      <c r="BE3486" s="255"/>
      <c r="BF3486" s="255"/>
      <c r="BG3486" s="255"/>
      <c r="BH3486" s="196"/>
    </row>
    <row r="3487" spans="55:60" ht="6" customHeight="1">
      <c r="BC3487" s="196"/>
      <c r="BD3487" s="257"/>
      <c r="BE3487" s="255"/>
      <c r="BF3487" s="255"/>
      <c r="BG3487" s="255"/>
      <c r="BH3487" s="196"/>
    </row>
    <row r="3488" spans="55:60" ht="6" customHeight="1">
      <c r="BC3488" s="196"/>
      <c r="BD3488" s="257"/>
      <c r="BE3488" s="255"/>
      <c r="BF3488" s="255"/>
      <c r="BG3488" s="255"/>
      <c r="BH3488" s="196"/>
    </row>
    <row r="3489" spans="55:60" ht="6" customHeight="1">
      <c r="BC3489" s="196"/>
      <c r="BD3489" s="257"/>
      <c r="BE3489" s="255"/>
      <c r="BF3489" s="255"/>
      <c r="BG3489" s="255"/>
      <c r="BH3489" s="196"/>
    </row>
    <row r="3490" spans="55:60" ht="6" customHeight="1">
      <c r="BC3490" s="196"/>
      <c r="BD3490" s="257"/>
      <c r="BE3490" s="255"/>
      <c r="BF3490" s="255"/>
      <c r="BG3490" s="255"/>
      <c r="BH3490" s="196"/>
    </row>
    <row r="3491" spans="55:60" ht="6" customHeight="1">
      <c r="BC3491" s="196"/>
      <c r="BD3491" s="257"/>
      <c r="BE3491" s="255"/>
      <c r="BF3491" s="255"/>
      <c r="BG3491" s="255"/>
      <c r="BH3491" s="196"/>
    </row>
    <row r="3492" spans="55:60" ht="6" customHeight="1">
      <c r="BC3492" s="196"/>
      <c r="BD3492" s="257"/>
      <c r="BE3492" s="255"/>
      <c r="BF3492" s="255"/>
      <c r="BG3492" s="255"/>
      <c r="BH3492" s="196"/>
    </row>
    <row r="3493" spans="55:60" ht="6" customHeight="1">
      <c r="BC3493" s="196"/>
      <c r="BD3493" s="257"/>
      <c r="BE3493" s="255"/>
      <c r="BF3493" s="255"/>
      <c r="BG3493" s="255"/>
      <c r="BH3493" s="196"/>
    </row>
    <row r="3494" spans="55:60" ht="6" customHeight="1">
      <c r="BC3494" s="196"/>
      <c r="BD3494" s="257"/>
      <c r="BE3494" s="255"/>
      <c r="BF3494" s="255"/>
      <c r="BG3494" s="255"/>
      <c r="BH3494" s="196"/>
    </row>
    <row r="3495" spans="55:60" ht="6" customHeight="1">
      <c r="BC3495" s="196"/>
      <c r="BD3495" s="257"/>
      <c r="BE3495" s="255"/>
      <c r="BF3495" s="255"/>
      <c r="BG3495" s="255"/>
      <c r="BH3495" s="196"/>
    </row>
    <row r="3496" spans="55:60" ht="6" customHeight="1">
      <c r="BC3496" s="196"/>
      <c r="BD3496" s="257"/>
      <c r="BE3496" s="255"/>
      <c r="BF3496" s="255"/>
      <c r="BG3496" s="255"/>
      <c r="BH3496" s="196"/>
    </row>
    <row r="3497" spans="55:60" ht="6" customHeight="1">
      <c r="BC3497" s="196"/>
      <c r="BD3497" s="257"/>
      <c r="BE3497" s="255"/>
      <c r="BF3497" s="255"/>
      <c r="BG3497" s="255"/>
      <c r="BH3497" s="196"/>
    </row>
    <row r="3498" spans="55:60" ht="6" customHeight="1">
      <c r="BC3498" s="196"/>
      <c r="BD3498" s="257"/>
      <c r="BE3498" s="255"/>
      <c r="BF3498" s="255"/>
      <c r="BG3498" s="255"/>
      <c r="BH3498" s="196"/>
    </row>
    <row r="3499" spans="55:60" ht="6" customHeight="1">
      <c r="BC3499" s="196"/>
      <c r="BD3499" s="257"/>
      <c r="BE3499" s="255"/>
      <c r="BF3499" s="255"/>
      <c r="BG3499" s="255"/>
      <c r="BH3499" s="196"/>
    </row>
    <row r="3500" spans="55:60" ht="6" customHeight="1">
      <c r="BC3500" s="196"/>
      <c r="BD3500" s="257"/>
      <c r="BE3500" s="255"/>
      <c r="BF3500" s="255"/>
      <c r="BG3500" s="255"/>
      <c r="BH3500" s="196"/>
    </row>
    <row r="3501" spans="55:60" ht="6" customHeight="1">
      <c r="BC3501" s="196"/>
      <c r="BD3501" s="257"/>
      <c r="BE3501" s="255"/>
      <c r="BF3501" s="255"/>
      <c r="BG3501" s="255"/>
      <c r="BH3501" s="196"/>
    </row>
    <row r="3502" spans="55:60" ht="6" customHeight="1">
      <c r="BC3502" s="196"/>
      <c r="BD3502" s="257"/>
      <c r="BE3502" s="255"/>
      <c r="BF3502" s="255"/>
      <c r="BG3502" s="255"/>
      <c r="BH3502" s="196"/>
    </row>
    <row r="3503" spans="55:60" ht="6" customHeight="1">
      <c r="BC3503" s="196"/>
      <c r="BD3503" s="257"/>
      <c r="BE3503" s="255"/>
      <c r="BF3503" s="255"/>
      <c r="BG3503" s="255"/>
      <c r="BH3503" s="196"/>
    </row>
    <row r="3504" spans="55:60" ht="6" customHeight="1">
      <c r="BC3504" s="196"/>
      <c r="BD3504" s="257"/>
      <c r="BE3504" s="255"/>
      <c r="BF3504" s="255"/>
      <c r="BG3504" s="255"/>
      <c r="BH3504" s="196"/>
    </row>
    <row r="3505" spans="55:60" ht="6" customHeight="1">
      <c r="BC3505" s="196"/>
      <c r="BD3505" s="257"/>
      <c r="BE3505" s="255"/>
      <c r="BF3505" s="255"/>
      <c r="BG3505" s="255"/>
      <c r="BH3505" s="196"/>
    </row>
    <row r="3506" spans="55:60" ht="6" customHeight="1">
      <c r="BC3506" s="196"/>
      <c r="BD3506" s="257"/>
      <c r="BE3506" s="255"/>
      <c r="BF3506" s="255"/>
      <c r="BG3506" s="255"/>
      <c r="BH3506" s="196"/>
    </row>
    <row r="3507" spans="55:60" ht="6" customHeight="1">
      <c r="BC3507" s="196"/>
      <c r="BD3507" s="257"/>
      <c r="BE3507" s="255"/>
      <c r="BF3507" s="255"/>
      <c r="BG3507" s="255"/>
      <c r="BH3507" s="196"/>
    </row>
    <row r="3508" spans="55:60" ht="6" customHeight="1">
      <c r="BC3508" s="196"/>
      <c r="BD3508" s="257"/>
      <c r="BE3508" s="255"/>
      <c r="BF3508" s="255"/>
      <c r="BG3508" s="255"/>
      <c r="BH3508" s="196"/>
    </row>
    <row r="3509" spans="55:60" ht="6" customHeight="1">
      <c r="BC3509" s="196"/>
      <c r="BD3509" s="257"/>
      <c r="BE3509" s="255"/>
      <c r="BF3509" s="255"/>
      <c r="BG3509" s="255"/>
      <c r="BH3509" s="196"/>
    </row>
    <row r="3510" spans="55:60" ht="6" customHeight="1">
      <c r="BC3510" s="196"/>
      <c r="BD3510" s="257"/>
      <c r="BE3510" s="255"/>
      <c r="BF3510" s="255"/>
      <c r="BG3510" s="255"/>
      <c r="BH3510" s="196"/>
    </row>
    <row r="3511" spans="55:60" ht="6" customHeight="1">
      <c r="BC3511" s="196"/>
      <c r="BD3511" s="257"/>
      <c r="BE3511" s="255"/>
      <c r="BF3511" s="255"/>
      <c r="BG3511" s="255"/>
      <c r="BH3511" s="196"/>
    </row>
    <row r="3512" spans="55:60" ht="6" customHeight="1">
      <c r="BC3512" s="196"/>
      <c r="BD3512" s="257"/>
      <c r="BE3512" s="255"/>
      <c r="BF3512" s="255"/>
      <c r="BG3512" s="255"/>
      <c r="BH3512" s="196"/>
    </row>
    <row r="3513" spans="55:60" ht="6" customHeight="1">
      <c r="BC3513" s="196"/>
      <c r="BD3513" s="257"/>
      <c r="BE3513" s="255"/>
      <c r="BF3513" s="255"/>
      <c r="BG3513" s="255"/>
      <c r="BH3513" s="196"/>
    </row>
    <row r="3514" spans="55:60" ht="6" customHeight="1">
      <c r="BC3514" s="196"/>
      <c r="BD3514" s="257"/>
      <c r="BE3514" s="255"/>
      <c r="BF3514" s="255"/>
      <c r="BG3514" s="255"/>
      <c r="BH3514" s="196"/>
    </row>
    <row r="3515" spans="55:60" ht="6" customHeight="1">
      <c r="BC3515" s="196"/>
      <c r="BD3515" s="257"/>
      <c r="BE3515" s="255"/>
      <c r="BF3515" s="255"/>
      <c r="BG3515" s="255"/>
      <c r="BH3515" s="196"/>
    </row>
    <row r="3516" spans="55:60" ht="6" customHeight="1">
      <c r="BC3516" s="196"/>
      <c r="BD3516" s="257"/>
      <c r="BE3516" s="255"/>
      <c r="BF3516" s="255"/>
      <c r="BG3516" s="255"/>
      <c r="BH3516" s="196"/>
    </row>
    <row r="3517" spans="55:60" ht="6" customHeight="1">
      <c r="BC3517" s="196"/>
      <c r="BD3517" s="257"/>
      <c r="BE3517" s="255"/>
      <c r="BF3517" s="255"/>
      <c r="BG3517" s="255"/>
      <c r="BH3517" s="196"/>
    </row>
    <row r="3518" spans="55:60" ht="6" customHeight="1">
      <c r="BC3518" s="196"/>
      <c r="BD3518" s="257"/>
      <c r="BE3518" s="255"/>
      <c r="BF3518" s="255"/>
      <c r="BG3518" s="255"/>
      <c r="BH3518" s="196"/>
    </row>
    <row r="3519" spans="55:60" ht="6" customHeight="1">
      <c r="BC3519" s="196"/>
      <c r="BD3519" s="257"/>
      <c r="BE3519" s="255"/>
      <c r="BF3519" s="255"/>
      <c r="BG3519" s="255"/>
      <c r="BH3519" s="196"/>
    </row>
    <row r="3520" spans="55:60" ht="6" customHeight="1">
      <c r="BC3520" s="196"/>
      <c r="BD3520" s="257"/>
      <c r="BE3520" s="255"/>
      <c r="BF3520" s="255"/>
      <c r="BG3520" s="255"/>
      <c r="BH3520" s="196"/>
    </row>
    <row r="3521" spans="55:60" ht="6" customHeight="1">
      <c r="BC3521" s="196"/>
      <c r="BD3521" s="257"/>
      <c r="BE3521" s="255"/>
      <c r="BF3521" s="255"/>
      <c r="BG3521" s="255"/>
      <c r="BH3521" s="196"/>
    </row>
    <row r="3522" spans="55:60" ht="6" customHeight="1">
      <c r="BC3522" s="196"/>
      <c r="BD3522" s="257"/>
      <c r="BE3522" s="255"/>
      <c r="BF3522" s="255"/>
      <c r="BG3522" s="255"/>
      <c r="BH3522" s="196"/>
    </row>
    <row r="3523" spans="55:60" ht="6" customHeight="1">
      <c r="BC3523" s="196"/>
      <c r="BD3523" s="257"/>
      <c r="BE3523" s="255"/>
      <c r="BF3523" s="255"/>
      <c r="BG3523" s="255"/>
      <c r="BH3523" s="196"/>
    </row>
    <row r="3524" spans="55:60" ht="6" customHeight="1">
      <c r="BC3524" s="196"/>
      <c r="BD3524" s="257"/>
      <c r="BE3524" s="255"/>
      <c r="BF3524" s="255"/>
      <c r="BG3524" s="255"/>
      <c r="BH3524" s="196"/>
    </row>
    <row r="3525" spans="55:60" ht="6" customHeight="1">
      <c r="BC3525" s="196"/>
      <c r="BD3525" s="257"/>
      <c r="BE3525" s="255"/>
      <c r="BF3525" s="255"/>
      <c r="BG3525" s="255"/>
      <c r="BH3525" s="196"/>
    </row>
    <row r="3526" spans="55:60" ht="6" customHeight="1">
      <c r="BC3526" s="196"/>
      <c r="BD3526" s="257"/>
      <c r="BE3526" s="255"/>
      <c r="BF3526" s="255"/>
      <c r="BG3526" s="255"/>
      <c r="BH3526" s="196"/>
    </row>
    <row r="3527" spans="55:60" ht="6" customHeight="1">
      <c r="BC3527" s="196"/>
      <c r="BD3527" s="257"/>
      <c r="BE3527" s="255"/>
      <c r="BF3527" s="255"/>
      <c r="BG3527" s="255"/>
      <c r="BH3527" s="196"/>
    </row>
    <row r="3528" spans="55:60" ht="6" customHeight="1">
      <c r="BC3528" s="196"/>
      <c r="BD3528" s="257"/>
      <c r="BE3528" s="255"/>
      <c r="BF3528" s="255"/>
      <c r="BG3528" s="255"/>
      <c r="BH3528" s="196"/>
    </row>
    <row r="3529" spans="55:60" ht="6" customHeight="1">
      <c r="BC3529" s="196"/>
      <c r="BD3529" s="257"/>
      <c r="BE3529" s="255"/>
      <c r="BF3529" s="255"/>
      <c r="BG3529" s="255"/>
      <c r="BH3529" s="196"/>
    </row>
    <row r="3530" spans="55:60" ht="6" customHeight="1">
      <c r="BC3530" s="196"/>
      <c r="BD3530" s="257"/>
      <c r="BE3530" s="255"/>
      <c r="BF3530" s="255"/>
      <c r="BG3530" s="255"/>
      <c r="BH3530" s="196"/>
    </row>
    <row r="3531" spans="55:60" ht="6" customHeight="1">
      <c r="BC3531" s="196"/>
      <c r="BD3531" s="257"/>
      <c r="BE3531" s="255"/>
      <c r="BF3531" s="255"/>
      <c r="BG3531" s="255"/>
      <c r="BH3531" s="196"/>
    </row>
    <row r="3532" spans="55:60" ht="6" customHeight="1">
      <c r="BC3532" s="196"/>
      <c r="BD3532" s="257"/>
      <c r="BE3532" s="255"/>
      <c r="BF3532" s="255"/>
      <c r="BG3532" s="255"/>
      <c r="BH3532" s="196"/>
    </row>
    <row r="3533" spans="55:60" ht="6" customHeight="1">
      <c r="BC3533" s="196"/>
      <c r="BD3533" s="257"/>
      <c r="BE3533" s="255"/>
      <c r="BF3533" s="255"/>
      <c r="BG3533" s="255"/>
      <c r="BH3533" s="196"/>
    </row>
    <row r="3534" spans="55:60" ht="6" customHeight="1">
      <c r="BC3534" s="196"/>
      <c r="BD3534" s="257"/>
      <c r="BE3534" s="255"/>
      <c r="BF3534" s="255"/>
      <c r="BG3534" s="255"/>
      <c r="BH3534" s="196"/>
    </row>
    <row r="3535" spans="55:60" ht="6" customHeight="1">
      <c r="BC3535" s="196"/>
      <c r="BD3535" s="257"/>
      <c r="BE3535" s="255"/>
      <c r="BF3535" s="255"/>
      <c r="BG3535" s="255"/>
      <c r="BH3535" s="196"/>
    </row>
    <row r="3536" spans="55:60" ht="6" customHeight="1">
      <c r="BC3536" s="196"/>
      <c r="BD3536" s="257"/>
      <c r="BE3536" s="255"/>
      <c r="BF3536" s="255"/>
      <c r="BG3536" s="255"/>
      <c r="BH3536" s="196"/>
    </row>
    <row r="3537" spans="55:60" ht="6" customHeight="1">
      <c r="BC3537" s="196"/>
      <c r="BD3537" s="257"/>
      <c r="BE3537" s="255"/>
      <c r="BF3537" s="255"/>
      <c r="BG3537" s="255"/>
      <c r="BH3537" s="196"/>
    </row>
    <row r="3538" spans="55:60" ht="6" customHeight="1">
      <c r="BC3538" s="196"/>
      <c r="BD3538" s="257"/>
      <c r="BE3538" s="255"/>
      <c r="BF3538" s="255"/>
      <c r="BG3538" s="255"/>
      <c r="BH3538" s="196"/>
    </row>
    <row r="3539" spans="55:60" ht="6" customHeight="1">
      <c r="BC3539" s="196"/>
      <c r="BD3539" s="257"/>
      <c r="BE3539" s="255"/>
      <c r="BF3539" s="255"/>
      <c r="BG3539" s="255"/>
      <c r="BH3539" s="196"/>
    </row>
    <row r="3540" spans="55:60" ht="6" customHeight="1">
      <c r="BC3540" s="196"/>
      <c r="BD3540" s="257"/>
      <c r="BE3540" s="255"/>
      <c r="BF3540" s="255"/>
      <c r="BG3540" s="255"/>
      <c r="BH3540" s="196"/>
    </row>
    <row r="3541" spans="55:60" ht="6" customHeight="1">
      <c r="BC3541" s="196"/>
      <c r="BD3541" s="257"/>
      <c r="BE3541" s="255"/>
      <c r="BF3541" s="255"/>
      <c r="BG3541" s="255"/>
      <c r="BH3541" s="196"/>
    </row>
    <row r="3542" spans="55:60" ht="6" customHeight="1">
      <c r="BC3542" s="196"/>
      <c r="BD3542" s="257"/>
      <c r="BE3542" s="255"/>
      <c r="BF3542" s="255"/>
      <c r="BG3542" s="255"/>
      <c r="BH3542" s="196"/>
    </row>
    <row r="3543" spans="55:60" ht="6" customHeight="1">
      <c r="BC3543" s="196"/>
      <c r="BD3543" s="257"/>
      <c r="BE3543" s="255"/>
      <c r="BF3543" s="255"/>
      <c r="BG3543" s="255"/>
      <c r="BH3543" s="196"/>
    </row>
    <row r="3544" spans="55:60" ht="6" customHeight="1">
      <c r="BC3544" s="196"/>
      <c r="BD3544" s="257"/>
      <c r="BE3544" s="255"/>
      <c r="BF3544" s="255"/>
      <c r="BG3544" s="255"/>
      <c r="BH3544" s="196"/>
    </row>
    <row r="3545" spans="55:60" ht="6" customHeight="1">
      <c r="BC3545" s="196"/>
      <c r="BD3545" s="257"/>
      <c r="BE3545" s="255"/>
      <c r="BF3545" s="255"/>
      <c r="BG3545" s="255"/>
      <c r="BH3545" s="196"/>
    </row>
    <row r="3546" spans="55:60" ht="6" customHeight="1">
      <c r="BC3546" s="196"/>
      <c r="BD3546" s="257"/>
      <c r="BE3546" s="255"/>
      <c r="BF3546" s="255"/>
      <c r="BG3546" s="255"/>
      <c r="BH3546" s="196"/>
    </row>
    <row r="3547" spans="55:60" ht="6" customHeight="1">
      <c r="BC3547" s="196"/>
      <c r="BD3547" s="257"/>
      <c r="BE3547" s="255"/>
      <c r="BF3547" s="255"/>
      <c r="BG3547" s="255"/>
      <c r="BH3547" s="196"/>
    </row>
    <row r="3548" spans="55:60" ht="6" customHeight="1">
      <c r="BC3548" s="196"/>
      <c r="BD3548" s="257"/>
      <c r="BE3548" s="255"/>
      <c r="BF3548" s="255"/>
      <c r="BG3548" s="255"/>
      <c r="BH3548" s="196"/>
    </row>
    <row r="3549" spans="55:60" ht="6" customHeight="1">
      <c r="BC3549" s="196"/>
      <c r="BD3549" s="257"/>
      <c r="BE3549" s="255"/>
      <c r="BF3549" s="255"/>
      <c r="BG3549" s="255"/>
      <c r="BH3549" s="196"/>
    </row>
    <row r="3550" spans="55:60" ht="6" customHeight="1">
      <c r="BC3550" s="196"/>
      <c r="BD3550" s="257"/>
      <c r="BE3550" s="255"/>
      <c r="BF3550" s="255"/>
      <c r="BG3550" s="255"/>
      <c r="BH3550" s="196"/>
    </row>
    <row r="3551" spans="55:60" ht="6" customHeight="1">
      <c r="BC3551" s="196"/>
      <c r="BD3551" s="257"/>
      <c r="BE3551" s="255"/>
      <c r="BF3551" s="255"/>
      <c r="BG3551" s="255"/>
      <c r="BH3551" s="196"/>
    </row>
    <row r="3552" spans="55:60" ht="6" customHeight="1">
      <c r="BC3552" s="196"/>
      <c r="BD3552" s="257"/>
      <c r="BE3552" s="255"/>
      <c r="BF3552" s="255"/>
      <c r="BG3552" s="255"/>
      <c r="BH3552" s="196"/>
    </row>
    <row r="3553" spans="55:60" ht="6" customHeight="1">
      <c r="BC3553" s="196"/>
      <c r="BD3553" s="257"/>
      <c r="BE3553" s="255"/>
      <c r="BF3553" s="255"/>
      <c r="BG3553" s="255"/>
      <c r="BH3553" s="196"/>
    </row>
    <row r="3554" spans="55:60" ht="6" customHeight="1">
      <c r="BC3554" s="196"/>
      <c r="BD3554" s="257"/>
      <c r="BE3554" s="255"/>
      <c r="BF3554" s="255"/>
      <c r="BG3554" s="255"/>
      <c r="BH3554" s="196"/>
    </row>
    <row r="3555" spans="55:60" ht="6" customHeight="1">
      <c r="BC3555" s="196"/>
      <c r="BD3555" s="257"/>
      <c r="BE3555" s="255"/>
      <c r="BF3555" s="255"/>
      <c r="BG3555" s="255"/>
      <c r="BH3555" s="196"/>
    </row>
    <row r="3556" spans="55:60" ht="6" customHeight="1">
      <c r="BC3556" s="196"/>
      <c r="BD3556" s="257"/>
      <c r="BE3556" s="255"/>
      <c r="BF3556" s="255"/>
      <c r="BG3556" s="255"/>
      <c r="BH3556" s="196"/>
    </row>
    <row r="3557" spans="55:60" ht="6" customHeight="1">
      <c r="BC3557" s="196"/>
      <c r="BD3557" s="257"/>
      <c r="BE3557" s="255"/>
      <c r="BF3557" s="255"/>
      <c r="BG3557" s="255"/>
      <c r="BH3557" s="196"/>
    </row>
    <row r="3558" spans="55:60" ht="6" customHeight="1">
      <c r="BC3558" s="196"/>
      <c r="BD3558" s="257"/>
      <c r="BE3558" s="255"/>
      <c r="BF3558" s="255"/>
      <c r="BG3558" s="255"/>
      <c r="BH3558" s="196"/>
    </row>
    <row r="3559" spans="55:60" ht="6" customHeight="1">
      <c r="BC3559" s="196"/>
      <c r="BD3559" s="257"/>
      <c r="BE3559" s="255"/>
      <c r="BF3559" s="255"/>
      <c r="BG3559" s="255"/>
      <c r="BH3559" s="196"/>
    </row>
    <row r="3560" spans="55:60" ht="6" customHeight="1">
      <c r="BC3560" s="196"/>
      <c r="BD3560" s="257"/>
      <c r="BE3560" s="255"/>
      <c r="BF3560" s="255"/>
      <c r="BG3560" s="255"/>
      <c r="BH3560" s="196"/>
    </row>
    <row r="3561" spans="55:60" ht="6" customHeight="1">
      <c r="BC3561" s="196"/>
      <c r="BD3561" s="257"/>
      <c r="BE3561" s="255"/>
      <c r="BF3561" s="255"/>
      <c r="BG3561" s="255"/>
      <c r="BH3561" s="196"/>
    </row>
    <row r="3562" spans="55:60" ht="6" customHeight="1">
      <c r="BC3562" s="196"/>
      <c r="BD3562" s="257"/>
      <c r="BE3562" s="255"/>
      <c r="BF3562" s="255"/>
      <c r="BG3562" s="255"/>
      <c r="BH3562" s="196"/>
    </row>
    <row r="3563" spans="55:60" ht="6" customHeight="1">
      <c r="BC3563" s="196"/>
      <c r="BD3563" s="257"/>
      <c r="BE3563" s="255"/>
      <c r="BF3563" s="255"/>
      <c r="BG3563" s="255"/>
      <c r="BH3563" s="196"/>
    </row>
    <row r="3564" spans="55:60" ht="6" customHeight="1">
      <c r="BC3564" s="196"/>
      <c r="BD3564" s="257"/>
      <c r="BE3564" s="255"/>
      <c r="BF3564" s="255"/>
      <c r="BG3564" s="255"/>
      <c r="BH3564" s="196"/>
    </row>
    <row r="3565" spans="55:60" ht="6" customHeight="1">
      <c r="BC3565" s="196"/>
      <c r="BD3565" s="257"/>
      <c r="BE3565" s="255"/>
      <c r="BF3565" s="255"/>
      <c r="BG3565" s="255"/>
      <c r="BH3565" s="196"/>
    </row>
    <row r="3566" spans="55:60" ht="6" customHeight="1">
      <c r="BC3566" s="196"/>
      <c r="BD3566" s="257"/>
      <c r="BE3566" s="255"/>
      <c r="BF3566" s="255"/>
      <c r="BG3566" s="255"/>
      <c r="BH3566" s="196"/>
    </row>
    <row r="3567" spans="55:60" ht="6" customHeight="1">
      <c r="BC3567" s="196"/>
      <c r="BD3567" s="257"/>
      <c r="BE3567" s="255"/>
      <c r="BF3567" s="255"/>
      <c r="BG3567" s="255"/>
      <c r="BH3567" s="196"/>
    </row>
    <row r="3568" spans="55:60" ht="6" customHeight="1">
      <c r="BC3568" s="196"/>
      <c r="BD3568" s="257"/>
      <c r="BE3568" s="255"/>
      <c r="BF3568" s="255"/>
      <c r="BG3568" s="255"/>
      <c r="BH3568" s="196"/>
    </row>
    <row r="3569" spans="55:60" ht="6" customHeight="1">
      <c r="BC3569" s="196"/>
      <c r="BD3569" s="257"/>
      <c r="BE3569" s="255"/>
      <c r="BF3569" s="255"/>
      <c r="BG3569" s="255"/>
      <c r="BH3569" s="196"/>
    </row>
    <row r="3570" spans="55:60" ht="6" customHeight="1">
      <c r="BC3570" s="196"/>
      <c r="BD3570" s="257"/>
      <c r="BE3570" s="255"/>
      <c r="BF3570" s="255"/>
      <c r="BG3570" s="255"/>
      <c r="BH3570" s="196"/>
    </row>
    <row r="3571" spans="55:60" ht="6" customHeight="1">
      <c r="BC3571" s="196"/>
      <c r="BD3571" s="257"/>
      <c r="BE3571" s="255"/>
      <c r="BF3571" s="255"/>
      <c r="BG3571" s="255"/>
      <c r="BH3571" s="196"/>
    </row>
    <row r="3572" spans="55:60" ht="6" customHeight="1">
      <c r="BC3572" s="196"/>
      <c r="BD3572" s="257"/>
      <c r="BE3572" s="255"/>
      <c r="BF3572" s="255"/>
      <c r="BG3572" s="255"/>
      <c r="BH3572" s="196"/>
    </row>
    <row r="3573" spans="55:60" ht="6" customHeight="1">
      <c r="BC3573" s="196"/>
      <c r="BD3573" s="257"/>
      <c r="BE3573" s="255"/>
      <c r="BF3573" s="255"/>
      <c r="BG3573" s="255"/>
      <c r="BH3573" s="196"/>
    </row>
    <row r="3574" spans="55:60" ht="6" customHeight="1">
      <c r="BC3574" s="196"/>
      <c r="BD3574" s="257"/>
      <c r="BE3574" s="255"/>
      <c r="BF3574" s="255"/>
      <c r="BG3574" s="255"/>
      <c r="BH3574" s="196"/>
    </row>
    <row r="3575" spans="55:60" ht="6" customHeight="1">
      <c r="BC3575" s="196"/>
      <c r="BD3575" s="257"/>
      <c r="BE3575" s="255"/>
      <c r="BF3575" s="255"/>
      <c r="BG3575" s="255"/>
      <c r="BH3575" s="196"/>
    </row>
    <row r="3576" spans="55:60" ht="6" customHeight="1">
      <c r="BC3576" s="196"/>
      <c r="BD3576" s="257"/>
      <c r="BE3576" s="255"/>
      <c r="BF3576" s="255"/>
      <c r="BG3576" s="255"/>
      <c r="BH3576" s="196"/>
    </row>
    <row r="3577" spans="55:60" ht="6" customHeight="1">
      <c r="BC3577" s="196"/>
      <c r="BD3577" s="257"/>
      <c r="BE3577" s="255"/>
      <c r="BF3577" s="255"/>
      <c r="BG3577" s="255"/>
      <c r="BH3577" s="196"/>
    </row>
    <row r="3578" spans="55:60" ht="6" customHeight="1">
      <c r="BC3578" s="196"/>
      <c r="BD3578" s="257"/>
      <c r="BE3578" s="255"/>
      <c r="BF3578" s="255"/>
      <c r="BG3578" s="255"/>
      <c r="BH3578" s="196"/>
    </row>
    <row r="3579" spans="55:60" ht="6" customHeight="1">
      <c r="BC3579" s="196"/>
      <c r="BD3579" s="257"/>
      <c r="BE3579" s="255"/>
      <c r="BF3579" s="255"/>
      <c r="BG3579" s="255"/>
      <c r="BH3579" s="196"/>
    </row>
    <row r="3580" spans="55:60" ht="6" customHeight="1">
      <c r="BC3580" s="196"/>
      <c r="BD3580" s="257"/>
      <c r="BE3580" s="255"/>
      <c r="BF3580" s="255"/>
      <c r="BG3580" s="255"/>
      <c r="BH3580" s="196"/>
    </row>
    <row r="3581" spans="55:60" ht="6" customHeight="1">
      <c r="BC3581" s="196"/>
      <c r="BD3581" s="257"/>
      <c r="BE3581" s="255"/>
      <c r="BF3581" s="255"/>
      <c r="BG3581" s="255"/>
      <c r="BH3581" s="196"/>
    </row>
    <row r="3582" spans="55:60" ht="6" customHeight="1">
      <c r="BC3582" s="196"/>
      <c r="BD3582" s="257"/>
      <c r="BE3582" s="255"/>
      <c r="BF3582" s="255"/>
      <c r="BG3582" s="255"/>
      <c r="BH3582" s="196"/>
    </row>
    <row r="3583" spans="55:60" ht="6" customHeight="1">
      <c r="BC3583" s="196"/>
      <c r="BD3583" s="257"/>
      <c r="BE3583" s="255"/>
      <c r="BF3583" s="255"/>
      <c r="BG3583" s="255"/>
      <c r="BH3583" s="196"/>
    </row>
    <row r="3584" spans="55:60" ht="6" customHeight="1">
      <c r="BC3584" s="196"/>
      <c r="BD3584" s="257"/>
      <c r="BE3584" s="255"/>
      <c r="BF3584" s="255"/>
      <c r="BG3584" s="255"/>
      <c r="BH3584" s="196"/>
    </row>
    <row r="3585" spans="55:60" ht="6" customHeight="1">
      <c r="BC3585" s="196"/>
      <c r="BD3585" s="257"/>
      <c r="BE3585" s="255"/>
      <c r="BF3585" s="255"/>
      <c r="BG3585" s="255"/>
      <c r="BH3585" s="196"/>
    </row>
    <row r="3586" spans="55:60" ht="6" customHeight="1">
      <c r="BC3586" s="196"/>
      <c r="BD3586" s="257"/>
      <c r="BE3586" s="255"/>
      <c r="BF3586" s="255"/>
      <c r="BG3586" s="255"/>
      <c r="BH3586" s="196"/>
    </row>
    <row r="3587" spans="55:60" ht="6" customHeight="1">
      <c r="BC3587" s="196"/>
      <c r="BD3587" s="257"/>
      <c r="BE3587" s="255"/>
      <c r="BF3587" s="255"/>
      <c r="BG3587" s="255"/>
      <c r="BH3587" s="196"/>
    </row>
    <row r="3588" spans="55:60" ht="6" customHeight="1">
      <c r="BC3588" s="196"/>
      <c r="BD3588" s="257"/>
      <c r="BE3588" s="255"/>
      <c r="BF3588" s="255"/>
      <c r="BG3588" s="255"/>
      <c r="BH3588" s="196"/>
    </row>
    <row r="3589" spans="55:60" ht="6" customHeight="1">
      <c r="BC3589" s="196"/>
      <c r="BD3589" s="257"/>
      <c r="BE3589" s="255"/>
      <c r="BF3589" s="255"/>
      <c r="BG3589" s="255"/>
      <c r="BH3589" s="196"/>
    </row>
    <row r="3590" spans="55:60" ht="6" customHeight="1">
      <c r="BC3590" s="196"/>
      <c r="BD3590" s="257"/>
      <c r="BE3590" s="255"/>
      <c r="BF3590" s="255"/>
      <c r="BG3590" s="255"/>
      <c r="BH3590" s="196"/>
    </row>
    <row r="3591" spans="55:60" ht="6" customHeight="1">
      <c r="BC3591" s="196"/>
      <c r="BD3591" s="257"/>
      <c r="BE3591" s="255"/>
      <c r="BF3591" s="255"/>
      <c r="BG3591" s="255"/>
      <c r="BH3591" s="196"/>
    </row>
    <row r="3592" spans="55:60" ht="6" customHeight="1">
      <c r="BC3592" s="196"/>
      <c r="BD3592" s="257"/>
      <c r="BE3592" s="255"/>
      <c r="BF3592" s="255"/>
      <c r="BG3592" s="255"/>
      <c r="BH3592" s="196"/>
    </row>
    <row r="3593" spans="55:60" ht="6" customHeight="1">
      <c r="BC3593" s="196"/>
      <c r="BD3593" s="257"/>
      <c r="BE3593" s="255"/>
      <c r="BF3593" s="255"/>
      <c r="BG3593" s="255"/>
      <c r="BH3593" s="196"/>
    </row>
    <row r="3594" spans="55:60" ht="6" customHeight="1">
      <c r="BC3594" s="196"/>
      <c r="BD3594" s="257"/>
      <c r="BE3594" s="255"/>
      <c r="BF3594" s="255"/>
      <c r="BG3594" s="255"/>
      <c r="BH3594" s="196"/>
    </row>
    <row r="3595" spans="55:60" ht="6" customHeight="1">
      <c r="BC3595" s="196"/>
      <c r="BD3595" s="257"/>
      <c r="BE3595" s="255"/>
      <c r="BF3595" s="255"/>
      <c r="BG3595" s="255"/>
      <c r="BH3595" s="196"/>
    </row>
    <row r="3596" spans="55:60" ht="6" customHeight="1">
      <c r="BC3596" s="196"/>
      <c r="BD3596" s="257"/>
      <c r="BE3596" s="255"/>
      <c r="BF3596" s="255"/>
      <c r="BG3596" s="255"/>
      <c r="BH3596" s="196"/>
    </row>
    <row r="3597" spans="55:60" ht="6" customHeight="1">
      <c r="BC3597" s="196"/>
      <c r="BD3597" s="257"/>
      <c r="BE3597" s="255"/>
      <c r="BF3597" s="255"/>
      <c r="BG3597" s="255"/>
      <c r="BH3597" s="196"/>
    </row>
    <row r="3598" spans="55:60" ht="6" customHeight="1">
      <c r="BC3598" s="196"/>
      <c r="BD3598" s="257"/>
      <c r="BE3598" s="255"/>
      <c r="BF3598" s="255"/>
      <c r="BG3598" s="255"/>
      <c r="BH3598" s="196"/>
    </row>
    <row r="3599" spans="55:60" ht="6" customHeight="1">
      <c r="BC3599" s="196"/>
      <c r="BD3599" s="257"/>
      <c r="BE3599" s="255"/>
      <c r="BF3599" s="255"/>
      <c r="BG3599" s="255"/>
      <c r="BH3599" s="196"/>
    </row>
    <row r="3600" spans="55:60" ht="6" customHeight="1">
      <c r="BC3600" s="196"/>
      <c r="BD3600" s="257"/>
      <c r="BE3600" s="255"/>
      <c r="BF3600" s="255"/>
      <c r="BG3600" s="255"/>
      <c r="BH3600" s="196"/>
    </row>
    <row r="3601" spans="55:60" ht="6" customHeight="1">
      <c r="BC3601" s="196"/>
      <c r="BD3601" s="257"/>
      <c r="BE3601" s="255"/>
      <c r="BF3601" s="255"/>
      <c r="BG3601" s="255"/>
      <c r="BH3601" s="196"/>
    </row>
    <row r="3602" spans="55:60" ht="6" customHeight="1">
      <c r="BC3602" s="196"/>
      <c r="BD3602" s="257"/>
      <c r="BE3602" s="255"/>
      <c r="BF3602" s="255"/>
      <c r="BG3602" s="255"/>
      <c r="BH3602" s="196"/>
    </row>
    <row r="3603" spans="55:60" ht="6" customHeight="1">
      <c r="BC3603" s="196"/>
      <c r="BD3603" s="257"/>
      <c r="BE3603" s="255"/>
      <c r="BF3603" s="255"/>
      <c r="BG3603" s="255"/>
      <c r="BH3603" s="196"/>
    </row>
    <row r="3604" spans="55:60" ht="6" customHeight="1">
      <c r="BC3604" s="196"/>
      <c r="BD3604" s="257"/>
      <c r="BE3604" s="255"/>
      <c r="BF3604" s="255"/>
      <c r="BG3604" s="255"/>
      <c r="BH3604" s="196"/>
    </row>
    <row r="3605" spans="55:60" ht="6" customHeight="1">
      <c r="BC3605" s="196"/>
      <c r="BD3605" s="257"/>
      <c r="BE3605" s="255"/>
      <c r="BF3605" s="255"/>
      <c r="BG3605" s="255"/>
      <c r="BH3605" s="196"/>
    </row>
    <row r="3606" spans="55:60" ht="6" customHeight="1">
      <c r="BC3606" s="196"/>
      <c r="BD3606" s="257"/>
      <c r="BE3606" s="255"/>
      <c r="BF3606" s="255"/>
      <c r="BG3606" s="255"/>
      <c r="BH3606" s="196"/>
    </row>
    <row r="3607" spans="55:60" ht="6" customHeight="1">
      <c r="BC3607" s="196"/>
      <c r="BD3607" s="257"/>
      <c r="BE3607" s="255"/>
      <c r="BF3607" s="255"/>
      <c r="BG3607" s="255"/>
      <c r="BH3607" s="196"/>
    </row>
    <row r="3608" spans="55:60" ht="6" customHeight="1">
      <c r="BC3608" s="196"/>
      <c r="BD3608" s="257"/>
      <c r="BE3608" s="255"/>
      <c r="BF3608" s="255"/>
      <c r="BG3608" s="255"/>
      <c r="BH3608" s="196"/>
    </row>
    <row r="3609" spans="55:60" ht="6" customHeight="1">
      <c r="BC3609" s="196"/>
      <c r="BD3609" s="257"/>
      <c r="BE3609" s="255"/>
      <c r="BF3609" s="255"/>
      <c r="BG3609" s="255"/>
      <c r="BH3609" s="196"/>
    </row>
    <row r="3610" spans="55:60" ht="6" customHeight="1">
      <c r="BC3610" s="196"/>
      <c r="BD3610" s="257"/>
      <c r="BE3610" s="255"/>
      <c r="BF3610" s="255"/>
      <c r="BG3610" s="255"/>
      <c r="BH3610" s="196"/>
    </row>
    <row r="3611" spans="55:60" ht="6" customHeight="1">
      <c r="BC3611" s="196"/>
      <c r="BD3611" s="257"/>
      <c r="BE3611" s="255"/>
      <c r="BF3611" s="255"/>
      <c r="BG3611" s="255"/>
      <c r="BH3611" s="196"/>
    </row>
    <row r="3612" spans="55:60" ht="6" customHeight="1">
      <c r="BC3612" s="196"/>
      <c r="BD3612" s="257"/>
      <c r="BE3612" s="255"/>
      <c r="BF3612" s="255"/>
      <c r="BG3612" s="255"/>
      <c r="BH3612" s="196"/>
    </row>
    <row r="3613" spans="55:60" ht="6" customHeight="1">
      <c r="BC3613" s="196"/>
      <c r="BD3613" s="257"/>
      <c r="BE3613" s="255"/>
      <c r="BF3613" s="255"/>
      <c r="BG3613" s="255"/>
      <c r="BH3613" s="196"/>
    </row>
    <row r="3614" spans="55:60" ht="6" customHeight="1">
      <c r="BC3614" s="196"/>
      <c r="BD3614" s="257"/>
      <c r="BE3614" s="255"/>
      <c r="BF3614" s="255"/>
      <c r="BG3614" s="255"/>
      <c r="BH3614" s="196"/>
    </row>
    <row r="3615" spans="55:60" ht="6" customHeight="1">
      <c r="BC3615" s="196"/>
      <c r="BD3615" s="257"/>
      <c r="BE3615" s="255"/>
      <c r="BF3615" s="255"/>
      <c r="BG3615" s="255"/>
      <c r="BH3615" s="196"/>
    </row>
    <row r="3616" spans="55:60" ht="6" customHeight="1">
      <c r="BC3616" s="196"/>
      <c r="BD3616" s="257"/>
      <c r="BE3616" s="255"/>
      <c r="BF3616" s="255"/>
      <c r="BG3616" s="255"/>
      <c r="BH3616" s="196"/>
    </row>
    <row r="3617" spans="55:60" ht="6" customHeight="1">
      <c r="BC3617" s="196"/>
      <c r="BD3617" s="257"/>
      <c r="BE3617" s="255"/>
      <c r="BF3617" s="255"/>
      <c r="BG3617" s="255"/>
      <c r="BH3617" s="196"/>
    </row>
    <row r="3618" spans="55:60" ht="6" customHeight="1">
      <c r="BC3618" s="196"/>
      <c r="BD3618" s="257"/>
      <c r="BE3618" s="255"/>
      <c r="BF3618" s="255"/>
      <c r="BG3618" s="255"/>
      <c r="BH3618" s="196"/>
    </row>
    <row r="3619" spans="55:60" ht="6" customHeight="1">
      <c r="BC3619" s="196"/>
      <c r="BD3619" s="257"/>
      <c r="BE3619" s="255"/>
      <c r="BF3619" s="255"/>
      <c r="BG3619" s="255"/>
      <c r="BH3619" s="196"/>
    </row>
    <row r="3620" spans="55:60" ht="6" customHeight="1">
      <c r="BC3620" s="196"/>
      <c r="BD3620" s="257"/>
      <c r="BE3620" s="255"/>
      <c r="BF3620" s="255"/>
      <c r="BG3620" s="255"/>
      <c r="BH3620" s="196"/>
    </row>
    <row r="3621" spans="55:60" ht="6" customHeight="1">
      <c r="BC3621" s="196"/>
      <c r="BD3621" s="257"/>
      <c r="BE3621" s="255"/>
      <c r="BF3621" s="255"/>
      <c r="BG3621" s="255"/>
      <c r="BH3621" s="196"/>
    </row>
    <row r="3622" spans="55:60" ht="6" customHeight="1">
      <c r="BC3622" s="196"/>
      <c r="BD3622" s="257"/>
      <c r="BE3622" s="255"/>
      <c r="BF3622" s="255"/>
      <c r="BG3622" s="255"/>
      <c r="BH3622" s="196"/>
    </row>
    <row r="3623" spans="55:60" ht="6" customHeight="1">
      <c r="BC3623" s="196"/>
      <c r="BD3623" s="257"/>
      <c r="BE3623" s="255"/>
      <c r="BF3623" s="255"/>
      <c r="BG3623" s="255"/>
      <c r="BH3623" s="196"/>
    </row>
    <row r="3624" spans="55:60" ht="6" customHeight="1">
      <c r="BC3624" s="196"/>
      <c r="BD3624" s="257"/>
      <c r="BE3624" s="255"/>
      <c r="BF3624" s="255"/>
      <c r="BG3624" s="255"/>
      <c r="BH3624" s="196"/>
    </row>
    <row r="3625" spans="55:60" ht="6" customHeight="1">
      <c r="BC3625" s="196"/>
      <c r="BD3625" s="257"/>
      <c r="BE3625" s="255"/>
      <c r="BF3625" s="255"/>
      <c r="BG3625" s="255"/>
      <c r="BH3625" s="196"/>
    </row>
    <row r="3626" spans="55:60" ht="6" customHeight="1">
      <c r="BC3626" s="196"/>
      <c r="BD3626" s="257"/>
      <c r="BE3626" s="255"/>
      <c r="BF3626" s="255"/>
      <c r="BG3626" s="255"/>
      <c r="BH3626" s="196"/>
    </row>
    <row r="3627" spans="55:60" ht="6" customHeight="1">
      <c r="BC3627" s="196"/>
      <c r="BD3627" s="257"/>
      <c r="BE3627" s="255"/>
      <c r="BF3627" s="255"/>
      <c r="BG3627" s="255"/>
      <c r="BH3627" s="196"/>
    </row>
    <row r="3628" spans="55:60" ht="6" customHeight="1">
      <c r="BC3628" s="196"/>
      <c r="BD3628" s="257"/>
      <c r="BE3628" s="255"/>
      <c r="BF3628" s="255"/>
      <c r="BG3628" s="255"/>
      <c r="BH3628" s="196"/>
    </row>
    <row r="3629" spans="55:60" ht="6" customHeight="1">
      <c r="BC3629" s="196"/>
      <c r="BD3629" s="257"/>
      <c r="BE3629" s="255"/>
      <c r="BF3629" s="255"/>
      <c r="BG3629" s="255"/>
      <c r="BH3629" s="196"/>
    </row>
    <row r="3630" spans="55:60" ht="6" customHeight="1">
      <c r="BC3630" s="196"/>
      <c r="BD3630" s="257"/>
      <c r="BE3630" s="255"/>
      <c r="BF3630" s="255"/>
      <c r="BG3630" s="255"/>
      <c r="BH3630" s="196"/>
    </row>
    <row r="3631" spans="55:60" ht="6" customHeight="1">
      <c r="BC3631" s="196"/>
      <c r="BD3631" s="257"/>
      <c r="BE3631" s="255"/>
      <c r="BF3631" s="255"/>
      <c r="BG3631" s="255"/>
      <c r="BH3631" s="196"/>
    </row>
    <row r="3632" spans="55:60" ht="6" customHeight="1">
      <c r="BC3632" s="196"/>
      <c r="BD3632" s="257"/>
      <c r="BE3632" s="255"/>
      <c r="BF3632" s="255"/>
      <c r="BG3632" s="255"/>
      <c r="BH3632" s="196"/>
    </row>
    <row r="3633" spans="55:60" ht="6" customHeight="1">
      <c r="BC3633" s="196"/>
      <c r="BD3633" s="257"/>
      <c r="BE3633" s="255"/>
      <c r="BF3633" s="255"/>
      <c r="BG3633" s="255"/>
      <c r="BH3633" s="196"/>
    </row>
    <row r="3634" spans="55:60" ht="6" customHeight="1">
      <c r="BC3634" s="196"/>
      <c r="BD3634" s="257"/>
      <c r="BE3634" s="255"/>
      <c r="BF3634" s="255"/>
      <c r="BG3634" s="255"/>
      <c r="BH3634" s="196"/>
    </row>
    <row r="3635" spans="55:60" ht="6" customHeight="1">
      <c r="BC3635" s="196"/>
      <c r="BD3635" s="257"/>
      <c r="BE3635" s="255"/>
      <c r="BF3635" s="255"/>
      <c r="BG3635" s="255"/>
      <c r="BH3635" s="196"/>
    </row>
    <row r="3636" spans="55:60" ht="6" customHeight="1">
      <c r="BC3636" s="196"/>
      <c r="BD3636" s="257"/>
      <c r="BE3636" s="255"/>
      <c r="BF3636" s="255"/>
      <c r="BG3636" s="255"/>
      <c r="BH3636" s="196"/>
    </row>
    <row r="3637" spans="55:60" ht="6" customHeight="1">
      <c r="BC3637" s="196"/>
      <c r="BD3637" s="257"/>
      <c r="BE3637" s="255"/>
      <c r="BF3637" s="255"/>
      <c r="BG3637" s="255"/>
      <c r="BH3637" s="196"/>
    </row>
    <row r="3638" spans="55:60" ht="6" customHeight="1">
      <c r="BC3638" s="196"/>
      <c r="BD3638" s="257"/>
      <c r="BE3638" s="255"/>
      <c r="BF3638" s="255"/>
      <c r="BG3638" s="255"/>
      <c r="BH3638" s="196"/>
    </row>
    <row r="3639" spans="55:60" ht="6" customHeight="1">
      <c r="BC3639" s="196"/>
      <c r="BD3639" s="257"/>
      <c r="BE3639" s="255"/>
      <c r="BF3639" s="255"/>
      <c r="BG3639" s="255"/>
      <c r="BH3639" s="196"/>
    </row>
    <row r="3640" spans="55:60" ht="6" customHeight="1">
      <c r="BC3640" s="196"/>
      <c r="BD3640" s="257"/>
      <c r="BE3640" s="255"/>
      <c r="BF3640" s="255"/>
      <c r="BG3640" s="255"/>
      <c r="BH3640" s="196"/>
    </row>
    <row r="3641" spans="55:60" ht="6" customHeight="1">
      <c r="BC3641" s="196"/>
      <c r="BD3641" s="257"/>
      <c r="BE3641" s="255"/>
      <c r="BF3641" s="255"/>
      <c r="BG3641" s="255"/>
      <c r="BH3641" s="196"/>
    </row>
    <row r="3642" spans="55:60" ht="6" customHeight="1">
      <c r="BC3642" s="196"/>
      <c r="BD3642" s="257"/>
      <c r="BE3642" s="255"/>
      <c r="BF3642" s="255"/>
      <c r="BG3642" s="255"/>
      <c r="BH3642" s="196"/>
    </row>
    <row r="3643" spans="55:60" ht="6" customHeight="1">
      <c r="BC3643" s="196"/>
      <c r="BD3643" s="257"/>
      <c r="BE3643" s="255"/>
      <c r="BF3643" s="255"/>
      <c r="BG3643" s="255"/>
      <c r="BH3643" s="196"/>
    </row>
    <row r="3644" spans="55:60" ht="6" customHeight="1">
      <c r="BC3644" s="196"/>
      <c r="BD3644" s="257"/>
      <c r="BE3644" s="255"/>
      <c r="BF3644" s="255"/>
      <c r="BG3644" s="255"/>
      <c r="BH3644" s="196"/>
    </row>
    <row r="3645" spans="55:60" ht="6" customHeight="1">
      <c r="BC3645" s="196"/>
      <c r="BD3645" s="257"/>
      <c r="BE3645" s="255"/>
      <c r="BF3645" s="255"/>
      <c r="BG3645" s="255"/>
      <c r="BH3645" s="196"/>
    </row>
    <row r="3646" spans="55:60" ht="6" customHeight="1">
      <c r="BC3646" s="196"/>
      <c r="BD3646" s="257"/>
      <c r="BE3646" s="255"/>
      <c r="BF3646" s="255"/>
      <c r="BG3646" s="255"/>
      <c r="BH3646" s="196"/>
    </row>
    <row r="3647" spans="55:60" ht="6" customHeight="1">
      <c r="BC3647" s="196"/>
      <c r="BD3647" s="257"/>
      <c r="BE3647" s="255"/>
      <c r="BF3647" s="255"/>
      <c r="BG3647" s="255"/>
      <c r="BH3647" s="196"/>
    </row>
    <row r="3648" spans="55:60" ht="6" customHeight="1">
      <c r="BC3648" s="196"/>
      <c r="BD3648" s="257"/>
      <c r="BE3648" s="255"/>
      <c r="BF3648" s="255"/>
      <c r="BG3648" s="255"/>
      <c r="BH3648" s="196"/>
    </row>
    <row r="3649" spans="55:60" ht="6" customHeight="1">
      <c r="BC3649" s="196"/>
      <c r="BD3649" s="257"/>
      <c r="BE3649" s="255"/>
      <c r="BF3649" s="255"/>
      <c r="BG3649" s="255"/>
      <c r="BH3649" s="196"/>
    </row>
    <row r="3650" spans="55:60" ht="6" customHeight="1">
      <c r="BC3650" s="196"/>
      <c r="BD3650" s="257"/>
      <c r="BE3650" s="255"/>
      <c r="BF3650" s="255"/>
      <c r="BG3650" s="255"/>
      <c r="BH3650" s="196"/>
    </row>
    <row r="3651" spans="55:60" ht="6" customHeight="1">
      <c r="BC3651" s="196"/>
      <c r="BD3651" s="257"/>
      <c r="BE3651" s="255"/>
      <c r="BF3651" s="255"/>
      <c r="BG3651" s="255"/>
      <c r="BH3651" s="196"/>
    </row>
    <row r="3652" spans="55:60" ht="6" customHeight="1">
      <c r="BC3652" s="196"/>
      <c r="BD3652" s="257"/>
      <c r="BE3652" s="255"/>
      <c r="BF3652" s="255"/>
      <c r="BG3652" s="255"/>
      <c r="BH3652" s="196"/>
    </row>
    <row r="3653" spans="55:60" ht="6" customHeight="1">
      <c r="BC3653" s="196"/>
      <c r="BD3653" s="257"/>
      <c r="BE3653" s="255"/>
      <c r="BF3653" s="255"/>
      <c r="BG3653" s="255"/>
      <c r="BH3653" s="196"/>
    </row>
    <row r="3654" spans="55:60" ht="6" customHeight="1">
      <c r="BC3654" s="196"/>
      <c r="BD3654" s="257"/>
      <c r="BE3654" s="255"/>
      <c r="BF3654" s="255"/>
      <c r="BG3654" s="255"/>
      <c r="BH3654" s="196"/>
    </row>
    <row r="3655" spans="55:60" ht="6" customHeight="1">
      <c r="BC3655" s="196"/>
      <c r="BD3655" s="257"/>
      <c r="BE3655" s="255"/>
      <c r="BF3655" s="255"/>
      <c r="BG3655" s="255"/>
      <c r="BH3655" s="196"/>
    </row>
    <row r="3656" spans="55:60" ht="6" customHeight="1">
      <c r="BC3656" s="196"/>
      <c r="BD3656" s="257"/>
      <c r="BE3656" s="255"/>
      <c r="BF3656" s="255"/>
      <c r="BG3656" s="255"/>
      <c r="BH3656" s="196"/>
    </row>
    <row r="3657" spans="55:60" ht="6" customHeight="1">
      <c r="BC3657" s="196"/>
      <c r="BD3657" s="257"/>
      <c r="BE3657" s="255"/>
      <c r="BF3657" s="255"/>
      <c r="BG3657" s="255"/>
      <c r="BH3657" s="196"/>
    </row>
    <row r="3658" spans="55:60" ht="6" customHeight="1">
      <c r="BC3658" s="196"/>
      <c r="BD3658" s="257"/>
      <c r="BE3658" s="255"/>
      <c r="BF3658" s="255"/>
      <c r="BG3658" s="255"/>
      <c r="BH3658" s="196"/>
    </row>
    <row r="3659" spans="55:60" ht="6" customHeight="1">
      <c r="BC3659" s="196"/>
      <c r="BD3659" s="257"/>
      <c r="BE3659" s="255"/>
      <c r="BF3659" s="255"/>
      <c r="BG3659" s="255"/>
      <c r="BH3659" s="196"/>
    </row>
    <row r="3660" spans="55:60" ht="6" customHeight="1">
      <c r="BC3660" s="196"/>
      <c r="BD3660" s="257"/>
      <c r="BE3660" s="255"/>
      <c r="BF3660" s="255"/>
      <c r="BG3660" s="255"/>
      <c r="BH3660" s="196"/>
    </row>
    <row r="3661" spans="55:60" ht="6" customHeight="1">
      <c r="BC3661" s="196"/>
      <c r="BD3661" s="257"/>
      <c r="BE3661" s="255"/>
      <c r="BF3661" s="255"/>
      <c r="BG3661" s="255"/>
      <c r="BH3661" s="196"/>
    </row>
    <row r="3662" spans="55:60" ht="6" customHeight="1">
      <c r="BC3662" s="196"/>
      <c r="BD3662" s="257"/>
      <c r="BE3662" s="255"/>
      <c r="BF3662" s="255"/>
      <c r="BG3662" s="255"/>
      <c r="BH3662" s="196"/>
    </row>
    <row r="3663" spans="55:60" ht="6" customHeight="1">
      <c r="BC3663" s="196"/>
      <c r="BD3663" s="257"/>
      <c r="BE3663" s="255"/>
      <c r="BF3663" s="255"/>
      <c r="BG3663" s="255"/>
      <c r="BH3663" s="196"/>
    </row>
    <row r="3664" spans="55:60" ht="6" customHeight="1">
      <c r="BC3664" s="196"/>
      <c r="BD3664" s="257"/>
      <c r="BE3664" s="255"/>
      <c r="BF3664" s="255"/>
      <c r="BG3664" s="255"/>
      <c r="BH3664" s="196"/>
    </row>
    <row r="3665" spans="55:60" ht="6" customHeight="1">
      <c r="BC3665" s="196"/>
      <c r="BD3665" s="257"/>
      <c r="BE3665" s="255"/>
      <c r="BF3665" s="255"/>
      <c r="BG3665" s="255"/>
      <c r="BH3665" s="196"/>
    </row>
    <row r="3666" spans="55:60" ht="6" customHeight="1">
      <c r="BC3666" s="196"/>
      <c r="BD3666" s="257"/>
      <c r="BE3666" s="255"/>
      <c r="BF3666" s="255"/>
      <c r="BG3666" s="255"/>
      <c r="BH3666" s="196"/>
    </row>
    <row r="3667" spans="55:60" ht="6" customHeight="1">
      <c r="BC3667" s="196"/>
      <c r="BD3667" s="257"/>
      <c r="BE3667" s="255"/>
      <c r="BF3667" s="255"/>
      <c r="BG3667" s="255"/>
      <c r="BH3667" s="196"/>
    </row>
    <row r="3668" spans="55:60" ht="6" customHeight="1">
      <c r="BC3668" s="196"/>
      <c r="BD3668" s="257"/>
      <c r="BE3668" s="255"/>
      <c r="BF3668" s="255"/>
      <c r="BG3668" s="255"/>
      <c r="BH3668" s="196"/>
    </row>
    <row r="3669" spans="55:60" ht="6" customHeight="1">
      <c r="BC3669" s="196"/>
      <c r="BD3669" s="257"/>
      <c r="BE3669" s="255"/>
      <c r="BF3669" s="255"/>
      <c r="BG3669" s="255"/>
      <c r="BH3669" s="196"/>
    </row>
    <row r="3670" spans="55:60" ht="6" customHeight="1">
      <c r="BC3670" s="196"/>
      <c r="BD3670" s="257"/>
      <c r="BE3670" s="255"/>
      <c r="BF3670" s="255"/>
      <c r="BG3670" s="255"/>
      <c r="BH3670" s="196"/>
    </row>
    <row r="3671" spans="55:60" ht="6" customHeight="1">
      <c r="BC3671" s="196"/>
      <c r="BD3671" s="257"/>
      <c r="BE3671" s="255"/>
      <c r="BF3671" s="255"/>
      <c r="BG3671" s="255"/>
      <c r="BH3671" s="196"/>
    </row>
    <row r="3672" spans="55:60" ht="6" customHeight="1">
      <c r="BC3672" s="196"/>
      <c r="BD3672" s="257"/>
      <c r="BE3672" s="255"/>
      <c r="BF3672" s="255"/>
      <c r="BG3672" s="255"/>
      <c r="BH3672" s="196"/>
    </row>
    <row r="3673" spans="55:60" ht="6" customHeight="1">
      <c r="BC3673" s="196"/>
      <c r="BD3673" s="257"/>
      <c r="BE3673" s="255"/>
      <c r="BF3673" s="255"/>
      <c r="BG3673" s="255"/>
      <c r="BH3673" s="196"/>
    </row>
    <row r="3674" spans="55:60" ht="6" customHeight="1">
      <c r="BC3674" s="196"/>
      <c r="BD3674" s="257"/>
      <c r="BE3674" s="255"/>
      <c r="BF3674" s="255"/>
      <c r="BG3674" s="255"/>
      <c r="BH3674" s="196"/>
    </row>
    <row r="3675" spans="55:60" ht="6" customHeight="1">
      <c r="BC3675" s="196"/>
      <c r="BD3675" s="257"/>
      <c r="BE3675" s="255"/>
      <c r="BF3675" s="255"/>
      <c r="BG3675" s="255"/>
      <c r="BH3675" s="196"/>
    </row>
    <row r="3676" spans="55:60" ht="6" customHeight="1">
      <c r="BC3676" s="196"/>
      <c r="BD3676" s="257"/>
      <c r="BE3676" s="255"/>
      <c r="BF3676" s="255"/>
      <c r="BG3676" s="255"/>
      <c r="BH3676" s="196"/>
    </row>
    <row r="3677" spans="55:60" ht="6" customHeight="1">
      <c r="BC3677" s="196"/>
      <c r="BD3677" s="257"/>
      <c r="BE3677" s="255"/>
      <c r="BF3677" s="255"/>
      <c r="BG3677" s="255"/>
      <c r="BH3677" s="196"/>
    </row>
    <row r="3678" spans="55:60" ht="6" customHeight="1">
      <c r="BC3678" s="196"/>
      <c r="BD3678" s="257"/>
      <c r="BE3678" s="255"/>
      <c r="BF3678" s="255"/>
      <c r="BG3678" s="255"/>
      <c r="BH3678" s="196"/>
    </row>
    <row r="3679" spans="55:60" ht="6" customHeight="1">
      <c r="BC3679" s="196"/>
      <c r="BD3679" s="257"/>
      <c r="BE3679" s="255"/>
      <c r="BF3679" s="255"/>
      <c r="BG3679" s="255"/>
      <c r="BH3679" s="196"/>
    </row>
    <row r="3680" spans="55:60" ht="6" customHeight="1">
      <c r="BC3680" s="196"/>
      <c r="BD3680" s="257"/>
      <c r="BE3680" s="255"/>
      <c r="BF3680" s="255"/>
      <c r="BG3680" s="255"/>
      <c r="BH3680" s="196"/>
    </row>
    <row r="3681" spans="55:60" ht="6" customHeight="1">
      <c r="BC3681" s="196"/>
      <c r="BD3681" s="257"/>
      <c r="BE3681" s="255"/>
      <c r="BF3681" s="255"/>
      <c r="BG3681" s="255"/>
      <c r="BH3681" s="196"/>
    </row>
    <row r="3682" spans="55:60" ht="6" customHeight="1">
      <c r="BC3682" s="196"/>
      <c r="BD3682" s="257"/>
      <c r="BE3682" s="255"/>
      <c r="BF3682" s="255"/>
      <c r="BG3682" s="255"/>
      <c r="BH3682" s="196"/>
    </row>
    <row r="3683" spans="55:60" ht="6" customHeight="1">
      <c r="BC3683" s="196"/>
      <c r="BD3683" s="257"/>
      <c r="BE3683" s="255"/>
      <c r="BF3683" s="255"/>
      <c r="BG3683" s="255"/>
      <c r="BH3683" s="196"/>
    </row>
    <row r="3684" spans="55:60" ht="6" customHeight="1">
      <c r="BC3684" s="196"/>
      <c r="BD3684" s="257"/>
      <c r="BE3684" s="255"/>
      <c r="BF3684" s="255"/>
      <c r="BG3684" s="255"/>
      <c r="BH3684" s="196"/>
    </row>
    <row r="3685" spans="55:60" ht="6" customHeight="1">
      <c r="BC3685" s="196"/>
      <c r="BD3685" s="257"/>
      <c r="BE3685" s="255"/>
      <c r="BF3685" s="255"/>
      <c r="BG3685" s="255"/>
      <c r="BH3685" s="196"/>
    </row>
    <row r="3686" spans="55:60" ht="6" customHeight="1">
      <c r="BC3686" s="196"/>
      <c r="BD3686" s="257"/>
      <c r="BE3686" s="255"/>
      <c r="BF3686" s="255"/>
      <c r="BG3686" s="255"/>
      <c r="BH3686" s="196"/>
    </row>
    <row r="3687" spans="55:60" ht="6" customHeight="1">
      <c r="BC3687" s="196"/>
      <c r="BD3687" s="257"/>
      <c r="BE3687" s="255"/>
      <c r="BF3687" s="255"/>
      <c r="BG3687" s="255"/>
      <c r="BH3687" s="196"/>
    </row>
    <row r="3688" spans="55:60" ht="6" customHeight="1">
      <c r="BC3688" s="196"/>
      <c r="BD3688" s="257"/>
      <c r="BE3688" s="255"/>
      <c r="BF3688" s="255"/>
      <c r="BG3688" s="255"/>
      <c r="BH3688" s="196"/>
    </row>
    <row r="3689" spans="55:60" ht="6" customHeight="1">
      <c r="BC3689" s="196"/>
      <c r="BD3689" s="257"/>
      <c r="BE3689" s="255"/>
      <c r="BF3689" s="255"/>
      <c r="BG3689" s="255"/>
      <c r="BH3689" s="196"/>
    </row>
    <row r="3690" spans="55:60" ht="6" customHeight="1">
      <c r="BC3690" s="196"/>
      <c r="BD3690" s="257"/>
      <c r="BE3690" s="255"/>
      <c r="BF3690" s="255"/>
      <c r="BG3690" s="255"/>
      <c r="BH3690" s="196"/>
    </row>
    <row r="3691" spans="55:60" ht="6" customHeight="1">
      <c r="BC3691" s="196"/>
      <c r="BD3691" s="257"/>
      <c r="BE3691" s="255"/>
      <c r="BF3691" s="255"/>
      <c r="BG3691" s="255"/>
      <c r="BH3691" s="196"/>
    </row>
    <row r="3692" spans="55:60" ht="6" customHeight="1">
      <c r="BC3692" s="196"/>
      <c r="BD3692" s="257"/>
      <c r="BE3692" s="255"/>
      <c r="BF3692" s="255"/>
      <c r="BG3692" s="255"/>
      <c r="BH3692" s="196"/>
    </row>
    <row r="3693" spans="55:60" ht="6" customHeight="1">
      <c r="BC3693" s="196"/>
      <c r="BD3693" s="257"/>
      <c r="BE3693" s="255"/>
      <c r="BF3693" s="255"/>
      <c r="BG3693" s="255"/>
      <c r="BH3693" s="196"/>
    </row>
    <row r="3694" spans="55:60" ht="6" customHeight="1">
      <c r="BC3694" s="196"/>
      <c r="BD3694" s="257"/>
      <c r="BE3694" s="255"/>
      <c r="BF3694" s="255"/>
      <c r="BG3694" s="255"/>
      <c r="BH3694" s="196"/>
    </row>
    <row r="3695" spans="55:60" ht="6" customHeight="1">
      <c r="BC3695" s="196"/>
      <c r="BD3695" s="257"/>
      <c r="BE3695" s="255"/>
      <c r="BF3695" s="255"/>
      <c r="BG3695" s="255"/>
      <c r="BH3695" s="196"/>
    </row>
    <row r="3696" spans="55:60" ht="6" customHeight="1">
      <c r="BC3696" s="196"/>
      <c r="BD3696" s="257"/>
      <c r="BE3696" s="255"/>
      <c r="BF3696" s="255"/>
      <c r="BG3696" s="255"/>
      <c r="BH3696" s="196"/>
    </row>
    <row r="3697" spans="55:60" ht="6" customHeight="1">
      <c r="BC3697" s="196"/>
      <c r="BD3697" s="257"/>
      <c r="BE3697" s="255"/>
      <c r="BF3697" s="255"/>
      <c r="BG3697" s="255"/>
      <c r="BH3697" s="196"/>
    </row>
    <row r="3698" spans="55:60" ht="6" customHeight="1">
      <c r="BC3698" s="196"/>
      <c r="BD3698" s="257"/>
      <c r="BE3698" s="255"/>
      <c r="BF3698" s="255"/>
      <c r="BG3698" s="255"/>
      <c r="BH3698" s="196"/>
    </row>
    <row r="3699" spans="55:60" ht="6" customHeight="1">
      <c r="BC3699" s="196"/>
      <c r="BD3699" s="257"/>
      <c r="BE3699" s="255"/>
      <c r="BF3699" s="255"/>
      <c r="BG3699" s="255"/>
      <c r="BH3699" s="196"/>
    </row>
    <row r="3700" spans="55:60" ht="6" customHeight="1">
      <c r="BC3700" s="196"/>
      <c r="BD3700" s="257"/>
      <c r="BE3700" s="255"/>
      <c r="BF3700" s="255"/>
      <c r="BG3700" s="255"/>
      <c r="BH3700" s="196"/>
    </row>
    <row r="3701" spans="55:60" ht="6" customHeight="1">
      <c r="BC3701" s="196"/>
      <c r="BD3701" s="257"/>
      <c r="BE3701" s="255"/>
      <c r="BF3701" s="255"/>
      <c r="BG3701" s="255"/>
      <c r="BH3701" s="196"/>
    </row>
    <row r="3702" spans="55:60" ht="6" customHeight="1">
      <c r="BC3702" s="196"/>
      <c r="BD3702" s="257"/>
      <c r="BE3702" s="255"/>
      <c r="BF3702" s="255"/>
      <c r="BG3702" s="255"/>
      <c r="BH3702" s="196"/>
    </row>
    <row r="3703" spans="55:60" ht="6" customHeight="1">
      <c r="BC3703" s="196"/>
      <c r="BD3703" s="257"/>
      <c r="BE3703" s="255"/>
      <c r="BF3703" s="255"/>
      <c r="BG3703" s="255"/>
      <c r="BH3703" s="196"/>
    </row>
    <row r="3704" spans="55:60" ht="6" customHeight="1">
      <c r="BC3704" s="196"/>
      <c r="BD3704" s="257"/>
      <c r="BE3704" s="255"/>
      <c r="BF3704" s="255"/>
      <c r="BG3704" s="255"/>
      <c r="BH3704" s="196"/>
    </row>
    <row r="3705" spans="55:60" ht="6" customHeight="1">
      <c r="BC3705" s="196"/>
      <c r="BD3705" s="257"/>
      <c r="BE3705" s="255"/>
      <c r="BF3705" s="255"/>
      <c r="BG3705" s="255"/>
      <c r="BH3705" s="196"/>
    </row>
    <row r="3706" spans="55:60" ht="6" customHeight="1">
      <c r="BC3706" s="196"/>
      <c r="BD3706" s="257"/>
      <c r="BE3706" s="255"/>
      <c r="BF3706" s="255"/>
      <c r="BG3706" s="255"/>
      <c r="BH3706" s="196"/>
    </row>
    <row r="3707" spans="55:60" ht="6" customHeight="1">
      <c r="BC3707" s="196"/>
      <c r="BD3707" s="257"/>
      <c r="BE3707" s="255"/>
      <c r="BF3707" s="255"/>
      <c r="BG3707" s="255"/>
      <c r="BH3707" s="196"/>
    </row>
    <row r="3708" spans="55:60" ht="6" customHeight="1">
      <c r="BC3708" s="196"/>
      <c r="BD3708" s="257"/>
      <c r="BE3708" s="255"/>
      <c r="BF3708" s="255"/>
      <c r="BG3708" s="255"/>
      <c r="BH3708" s="196"/>
    </row>
    <row r="3709" spans="55:60" ht="6" customHeight="1">
      <c r="BC3709" s="196"/>
      <c r="BD3709" s="257"/>
      <c r="BE3709" s="255"/>
      <c r="BF3709" s="255"/>
      <c r="BG3709" s="255"/>
      <c r="BH3709" s="196"/>
    </row>
    <row r="3710" spans="55:60" ht="6" customHeight="1">
      <c r="BC3710" s="196"/>
      <c r="BD3710" s="257"/>
      <c r="BE3710" s="255"/>
      <c r="BF3710" s="255"/>
      <c r="BG3710" s="255"/>
      <c r="BH3710" s="196"/>
    </row>
    <row r="3711" spans="55:60" ht="6" customHeight="1">
      <c r="BC3711" s="196"/>
      <c r="BD3711" s="257"/>
      <c r="BE3711" s="255"/>
      <c r="BF3711" s="255"/>
      <c r="BG3711" s="255"/>
      <c r="BH3711" s="196"/>
    </row>
    <row r="3712" spans="55:60" ht="6" customHeight="1">
      <c r="BC3712" s="196"/>
      <c r="BD3712" s="257"/>
      <c r="BE3712" s="255"/>
      <c r="BF3712" s="255"/>
      <c r="BG3712" s="255"/>
      <c r="BH3712" s="196"/>
    </row>
    <row r="3713" spans="55:60" ht="6" customHeight="1">
      <c r="BC3713" s="196"/>
      <c r="BD3713" s="257"/>
      <c r="BE3713" s="255"/>
      <c r="BF3713" s="255"/>
      <c r="BG3713" s="255"/>
      <c r="BH3713" s="196"/>
    </row>
    <row r="3714" spans="55:60" ht="6" customHeight="1">
      <c r="BC3714" s="196"/>
      <c r="BD3714" s="257"/>
      <c r="BE3714" s="255"/>
      <c r="BF3714" s="255"/>
      <c r="BG3714" s="255"/>
      <c r="BH3714" s="196"/>
    </row>
    <row r="3715" spans="55:60" ht="6" customHeight="1">
      <c r="BC3715" s="196"/>
      <c r="BD3715" s="257"/>
      <c r="BE3715" s="255"/>
      <c r="BF3715" s="255"/>
      <c r="BG3715" s="255"/>
      <c r="BH3715" s="196"/>
    </row>
    <row r="3716" spans="55:60" ht="6" customHeight="1">
      <c r="BC3716" s="196"/>
      <c r="BD3716" s="257"/>
      <c r="BE3716" s="255"/>
      <c r="BF3716" s="255"/>
      <c r="BG3716" s="255"/>
      <c r="BH3716" s="196"/>
    </row>
    <row r="3717" spans="55:60" ht="6" customHeight="1">
      <c r="BC3717" s="196"/>
      <c r="BD3717" s="257"/>
      <c r="BE3717" s="255"/>
      <c r="BF3717" s="255"/>
      <c r="BG3717" s="255"/>
      <c r="BH3717" s="196"/>
    </row>
    <row r="3718" spans="55:60" ht="6" customHeight="1">
      <c r="BC3718" s="196"/>
      <c r="BD3718" s="257"/>
      <c r="BE3718" s="255"/>
      <c r="BF3718" s="255"/>
      <c r="BG3718" s="255"/>
      <c r="BH3718" s="196"/>
    </row>
    <row r="3719" spans="55:60" ht="6" customHeight="1">
      <c r="BC3719" s="196"/>
      <c r="BD3719" s="257"/>
      <c r="BE3719" s="255"/>
      <c r="BF3719" s="255"/>
      <c r="BG3719" s="255"/>
      <c r="BH3719" s="196"/>
    </row>
    <row r="3720" spans="55:60" ht="6" customHeight="1">
      <c r="BC3720" s="196"/>
      <c r="BD3720" s="257"/>
      <c r="BE3720" s="255"/>
      <c r="BF3720" s="255"/>
      <c r="BG3720" s="255"/>
      <c r="BH3720" s="196"/>
    </row>
    <row r="3721" spans="55:60" ht="6" customHeight="1">
      <c r="BC3721" s="196"/>
      <c r="BD3721" s="257"/>
      <c r="BE3721" s="255"/>
      <c r="BF3721" s="255"/>
      <c r="BG3721" s="255"/>
      <c r="BH3721" s="196"/>
    </row>
    <row r="3722" spans="55:60" ht="6" customHeight="1">
      <c r="BC3722" s="196"/>
      <c r="BD3722" s="257"/>
      <c r="BE3722" s="255"/>
      <c r="BF3722" s="255"/>
      <c r="BG3722" s="255"/>
      <c r="BH3722" s="196"/>
    </row>
    <row r="3723" spans="55:60" ht="6" customHeight="1">
      <c r="BC3723" s="196"/>
      <c r="BD3723" s="257"/>
      <c r="BE3723" s="255"/>
      <c r="BF3723" s="255"/>
      <c r="BG3723" s="255"/>
      <c r="BH3723" s="196"/>
    </row>
    <row r="3724" spans="55:60" ht="6" customHeight="1">
      <c r="BC3724" s="196"/>
      <c r="BD3724" s="257"/>
      <c r="BE3724" s="255"/>
      <c r="BF3724" s="255"/>
      <c r="BG3724" s="255"/>
      <c r="BH3724" s="196"/>
    </row>
    <row r="3725" spans="55:60" ht="6" customHeight="1">
      <c r="BC3725" s="196"/>
      <c r="BD3725" s="257"/>
      <c r="BE3725" s="255"/>
      <c r="BF3725" s="255"/>
      <c r="BG3725" s="255"/>
      <c r="BH3725" s="196"/>
    </row>
    <row r="3726" spans="55:60" ht="6" customHeight="1">
      <c r="BC3726" s="196"/>
      <c r="BD3726" s="257"/>
      <c r="BE3726" s="255"/>
      <c r="BF3726" s="255"/>
      <c r="BG3726" s="255"/>
      <c r="BH3726" s="196"/>
    </row>
    <row r="3727" spans="55:60" ht="6" customHeight="1">
      <c r="BC3727" s="196"/>
      <c r="BD3727" s="257"/>
      <c r="BE3727" s="255"/>
      <c r="BF3727" s="255"/>
      <c r="BG3727" s="255"/>
      <c r="BH3727" s="196"/>
    </row>
    <row r="3728" spans="55:60" ht="6" customHeight="1">
      <c r="BC3728" s="196"/>
      <c r="BD3728" s="257"/>
      <c r="BE3728" s="255"/>
      <c r="BF3728" s="255"/>
      <c r="BG3728" s="255"/>
      <c r="BH3728" s="196"/>
    </row>
    <row r="3729" spans="55:60" ht="6" customHeight="1">
      <c r="BC3729" s="196"/>
      <c r="BD3729" s="257"/>
      <c r="BE3729" s="255"/>
      <c r="BF3729" s="255"/>
      <c r="BG3729" s="255"/>
      <c r="BH3729" s="196"/>
    </row>
    <row r="3730" spans="55:60" ht="6" customHeight="1">
      <c r="BC3730" s="196"/>
      <c r="BD3730" s="257"/>
      <c r="BE3730" s="255"/>
      <c r="BF3730" s="255"/>
      <c r="BG3730" s="255"/>
      <c r="BH3730" s="196"/>
    </row>
    <row r="3731" spans="55:60" ht="6" customHeight="1">
      <c r="BC3731" s="196"/>
      <c r="BD3731" s="257"/>
      <c r="BE3731" s="255"/>
      <c r="BF3731" s="255"/>
      <c r="BG3731" s="255"/>
      <c r="BH3731" s="196"/>
    </row>
    <row r="3732" spans="55:60" ht="6" customHeight="1">
      <c r="BC3732" s="196"/>
      <c r="BD3732" s="257"/>
      <c r="BE3732" s="255"/>
      <c r="BF3732" s="255"/>
      <c r="BG3732" s="255"/>
      <c r="BH3732" s="196"/>
    </row>
    <row r="3733" spans="55:60" ht="6" customHeight="1">
      <c r="BC3733" s="196"/>
      <c r="BD3733" s="257"/>
      <c r="BE3733" s="255"/>
      <c r="BF3733" s="255"/>
      <c r="BG3733" s="255"/>
      <c r="BH3733" s="196"/>
    </row>
    <row r="3734" spans="55:60" ht="6" customHeight="1">
      <c r="BC3734" s="196"/>
      <c r="BD3734" s="257"/>
      <c r="BE3734" s="255"/>
      <c r="BF3734" s="255"/>
      <c r="BG3734" s="255"/>
      <c r="BH3734" s="196"/>
    </row>
    <row r="3735" spans="55:60" ht="6" customHeight="1">
      <c r="BC3735" s="196"/>
      <c r="BD3735" s="257"/>
      <c r="BE3735" s="255"/>
      <c r="BF3735" s="255"/>
      <c r="BG3735" s="255"/>
      <c r="BH3735" s="196"/>
    </row>
    <row r="3736" spans="55:60" ht="6" customHeight="1">
      <c r="BC3736" s="196"/>
      <c r="BD3736" s="257"/>
      <c r="BE3736" s="255"/>
      <c r="BF3736" s="255"/>
      <c r="BG3736" s="255"/>
      <c r="BH3736" s="196"/>
    </row>
    <row r="3737" spans="55:60" ht="6" customHeight="1">
      <c r="BC3737" s="196"/>
      <c r="BD3737" s="257"/>
      <c r="BE3737" s="255"/>
      <c r="BF3737" s="255"/>
      <c r="BG3737" s="255"/>
      <c r="BH3737" s="196"/>
    </row>
    <row r="3738" spans="55:60" ht="6" customHeight="1">
      <c r="BC3738" s="196"/>
      <c r="BD3738" s="257"/>
      <c r="BE3738" s="255"/>
      <c r="BF3738" s="255"/>
      <c r="BG3738" s="255"/>
      <c r="BH3738" s="196"/>
    </row>
    <row r="3739" spans="55:60" ht="6" customHeight="1">
      <c r="BC3739" s="196"/>
      <c r="BD3739" s="257"/>
      <c r="BE3739" s="255"/>
      <c r="BF3739" s="255"/>
      <c r="BG3739" s="255"/>
      <c r="BH3739" s="196"/>
    </row>
    <row r="3740" spans="55:60" ht="6" customHeight="1">
      <c r="BC3740" s="196"/>
      <c r="BD3740" s="257"/>
      <c r="BE3740" s="255"/>
      <c r="BF3740" s="255"/>
      <c r="BG3740" s="255"/>
      <c r="BH3740" s="196"/>
    </row>
    <row r="3741" spans="55:60" ht="6" customHeight="1">
      <c r="BC3741" s="196"/>
      <c r="BD3741" s="257"/>
      <c r="BE3741" s="255"/>
      <c r="BF3741" s="255"/>
      <c r="BG3741" s="255"/>
      <c r="BH3741" s="196"/>
    </row>
    <row r="3742" spans="55:60" ht="6" customHeight="1">
      <c r="BC3742" s="196"/>
      <c r="BD3742" s="257"/>
      <c r="BE3742" s="255"/>
      <c r="BF3742" s="255"/>
      <c r="BG3742" s="255"/>
      <c r="BH3742" s="196"/>
    </row>
    <row r="3743" spans="55:60" ht="6" customHeight="1">
      <c r="BC3743" s="196"/>
      <c r="BD3743" s="257"/>
      <c r="BE3743" s="255"/>
      <c r="BF3743" s="255"/>
      <c r="BG3743" s="255"/>
      <c r="BH3743" s="196"/>
    </row>
    <row r="3744" spans="55:60" ht="6" customHeight="1">
      <c r="BC3744" s="196"/>
      <c r="BD3744" s="257"/>
      <c r="BE3744" s="255"/>
      <c r="BF3744" s="255"/>
      <c r="BG3744" s="255"/>
      <c r="BH3744" s="196"/>
    </row>
    <row r="3745" spans="55:60" ht="6" customHeight="1">
      <c r="BC3745" s="196"/>
      <c r="BD3745" s="257"/>
      <c r="BE3745" s="255"/>
      <c r="BF3745" s="255"/>
      <c r="BG3745" s="255"/>
      <c r="BH3745" s="196"/>
    </row>
    <row r="3746" spans="55:60" ht="6" customHeight="1">
      <c r="BC3746" s="196"/>
      <c r="BD3746" s="257"/>
      <c r="BE3746" s="255"/>
      <c r="BF3746" s="255"/>
      <c r="BG3746" s="255"/>
      <c r="BH3746" s="196"/>
    </row>
    <row r="3747" spans="55:60" ht="6" customHeight="1">
      <c r="BC3747" s="196"/>
      <c r="BD3747" s="257"/>
      <c r="BE3747" s="255"/>
      <c r="BF3747" s="255"/>
      <c r="BG3747" s="255"/>
      <c r="BH3747" s="196"/>
    </row>
    <row r="3748" spans="55:60" ht="6" customHeight="1">
      <c r="BC3748" s="196"/>
      <c r="BD3748" s="257"/>
      <c r="BE3748" s="255"/>
      <c r="BF3748" s="255"/>
      <c r="BG3748" s="255"/>
      <c r="BH3748" s="196"/>
    </row>
    <row r="3749" spans="55:60" ht="6" customHeight="1">
      <c r="BC3749" s="196"/>
      <c r="BD3749" s="257"/>
      <c r="BE3749" s="255"/>
      <c r="BF3749" s="255"/>
      <c r="BG3749" s="255"/>
      <c r="BH3749" s="196"/>
    </row>
    <row r="3750" spans="55:60" ht="6" customHeight="1">
      <c r="BC3750" s="196"/>
      <c r="BD3750" s="257"/>
      <c r="BE3750" s="255"/>
      <c r="BF3750" s="255"/>
      <c r="BG3750" s="255"/>
      <c r="BH3750" s="196"/>
    </row>
    <row r="3751" spans="55:60" ht="6" customHeight="1">
      <c r="BC3751" s="196"/>
      <c r="BD3751" s="257"/>
      <c r="BE3751" s="255"/>
      <c r="BF3751" s="255"/>
      <c r="BG3751" s="255"/>
      <c r="BH3751" s="196"/>
    </row>
    <row r="3752" spans="55:60" ht="6" customHeight="1">
      <c r="BC3752" s="196"/>
      <c r="BD3752" s="257"/>
      <c r="BE3752" s="255"/>
      <c r="BF3752" s="255"/>
      <c r="BG3752" s="255"/>
      <c r="BH3752" s="196"/>
    </row>
    <row r="3753" spans="55:60" ht="6" customHeight="1">
      <c r="BC3753" s="196"/>
      <c r="BD3753" s="257"/>
      <c r="BE3753" s="255"/>
      <c r="BF3753" s="255"/>
      <c r="BG3753" s="255"/>
      <c r="BH3753" s="196"/>
    </row>
    <row r="3754" spans="55:60" ht="6" customHeight="1">
      <c r="BC3754" s="196"/>
      <c r="BD3754" s="257"/>
      <c r="BE3754" s="255"/>
      <c r="BF3754" s="255"/>
      <c r="BG3754" s="255"/>
      <c r="BH3754" s="196"/>
    </row>
    <row r="3755" spans="55:60" ht="6" customHeight="1">
      <c r="BC3755" s="196"/>
      <c r="BD3755" s="257"/>
      <c r="BE3755" s="255"/>
      <c r="BF3755" s="255"/>
      <c r="BG3755" s="255"/>
      <c r="BH3755" s="196"/>
    </row>
    <row r="3756" spans="55:60" ht="6" customHeight="1">
      <c r="BC3756" s="196"/>
      <c r="BD3756" s="257"/>
      <c r="BE3756" s="255"/>
      <c r="BF3756" s="255"/>
      <c r="BG3756" s="255"/>
      <c r="BH3756" s="196"/>
    </row>
    <row r="3757" spans="55:60" ht="6" customHeight="1">
      <c r="BC3757" s="196"/>
      <c r="BD3757" s="257"/>
      <c r="BE3757" s="255"/>
      <c r="BF3757" s="255"/>
      <c r="BG3757" s="255"/>
      <c r="BH3757" s="196"/>
    </row>
    <row r="3758" spans="55:60" ht="6" customHeight="1">
      <c r="BC3758" s="196"/>
      <c r="BD3758" s="257"/>
      <c r="BE3758" s="255"/>
      <c r="BF3758" s="255"/>
      <c r="BG3758" s="255"/>
      <c r="BH3758" s="196"/>
    </row>
    <row r="3759" spans="55:60" ht="6" customHeight="1">
      <c r="BC3759" s="196"/>
      <c r="BD3759" s="257"/>
      <c r="BE3759" s="255"/>
      <c r="BF3759" s="255"/>
      <c r="BG3759" s="255"/>
      <c r="BH3759" s="196"/>
    </row>
    <row r="3760" spans="55:60" ht="6" customHeight="1">
      <c r="BC3760" s="196"/>
      <c r="BD3760" s="257"/>
      <c r="BE3760" s="255"/>
      <c r="BF3760" s="255"/>
      <c r="BG3760" s="255"/>
      <c r="BH3760" s="196"/>
    </row>
    <row r="3761" spans="55:60" ht="6" customHeight="1">
      <c r="BC3761" s="196"/>
      <c r="BD3761" s="257"/>
      <c r="BE3761" s="255"/>
      <c r="BF3761" s="255"/>
      <c r="BG3761" s="255"/>
      <c r="BH3761" s="196"/>
    </row>
    <row r="3762" spans="55:60" ht="6" customHeight="1">
      <c r="BC3762" s="196"/>
      <c r="BD3762" s="257"/>
      <c r="BE3762" s="255"/>
      <c r="BF3762" s="255"/>
      <c r="BG3762" s="255"/>
      <c r="BH3762" s="196"/>
    </row>
    <row r="3763" spans="55:60" ht="6" customHeight="1">
      <c r="BC3763" s="196"/>
      <c r="BD3763" s="257"/>
      <c r="BE3763" s="255"/>
      <c r="BF3763" s="255"/>
      <c r="BG3763" s="255"/>
      <c r="BH3763" s="196"/>
    </row>
    <row r="3764" spans="55:60" ht="6" customHeight="1">
      <c r="BC3764" s="196"/>
      <c r="BD3764" s="257"/>
      <c r="BE3764" s="255"/>
      <c r="BF3764" s="255"/>
      <c r="BG3764" s="255"/>
      <c r="BH3764" s="196"/>
    </row>
    <row r="3765" spans="55:60" ht="6" customHeight="1">
      <c r="BC3765" s="196"/>
      <c r="BD3765" s="257"/>
      <c r="BE3765" s="255"/>
      <c r="BF3765" s="255"/>
      <c r="BG3765" s="255"/>
      <c r="BH3765" s="196"/>
    </row>
    <row r="3766" spans="55:60" ht="6" customHeight="1">
      <c r="BC3766" s="196"/>
      <c r="BD3766" s="257"/>
      <c r="BE3766" s="255"/>
      <c r="BF3766" s="255"/>
      <c r="BG3766" s="255"/>
      <c r="BH3766" s="196"/>
    </row>
    <row r="3767" spans="55:60" ht="6" customHeight="1">
      <c r="BC3767" s="196"/>
      <c r="BD3767" s="257"/>
      <c r="BE3767" s="255"/>
      <c r="BF3767" s="255"/>
      <c r="BG3767" s="255"/>
      <c r="BH3767" s="196"/>
    </row>
    <row r="3768" spans="55:60" ht="6" customHeight="1">
      <c r="BC3768" s="196"/>
      <c r="BD3768" s="257"/>
      <c r="BE3768" s="255"/>
      <c r="BF3768" s="255"/>
      <c r="BG3768" s="255"/>
      <c r="BH3768" s="196"/>
    </row>
    <row r="3769" spans="55:60" ht="6" customHeight="1">
      <c r="BC3769" s="196"/>
      <c r="BD3769" s="257"/>
      <c r="BE3769" s="255"/>
      <c r="BF3769" s="255"/>
      <c r="BG3769" s="255"/>
      <c r="BH3769" s="196"/>
    </row>
    <row r="3770" spans="55:60" ht="6" customHeight="1">
      <c r="BC3770" s="196"/>
      <c r="BD3770" s="257"/>
      <c r="BE3770" s="255"/>
      <c r="BF3770" s="255"/>
      <c r="BG3770" s="255"/>
      <c r="BH3770" s="196"/>
    </row>
    <row r="3771" spans="55:60" ht="6" customHeight="1">
      <c r="BC3771" s="196"/>
      <c r="BD3771" s="257"/>
      <c r="BE3771" s="255"/>
      <c r="BF3771" s="255"/>
      <c r="BG3771" s="255"/>
      <c r="BH3771" s="196"/>
    </row>
    <row r="3772" spans="55:60" ht="6" customHeight="1">
      <c r="BC3772" s="196"/>
      <c r="BD3772" s="257"/>
      <c r="BE3772" s="255"/>
      <c r="BF3772" s="255"/>
      <c r="BG3772" s="255"/>
      <c r="BH3772" s="196"/>
    </row>
    <row r="3773" spans="55:60" ht="6" customHeight="1">
      <c r="BC3773" s="196"/>
      <c r="BD3773" s="257"/>
      <c r="BE3773" s="255"/>
      <c r="BF3773" s="255"/>
      <c r="BG3773" s="255"/>
      <c r="BH3773" s="196"/>
    </row>
    <row r="3774" spans="55:60" ht="6" customHeight="1">
      <c r="BC3774" s="196"/>
      <c r="BD3774" s="257"/>
      <c r="BE3774" s="255"/>
      <c r="BF3774" s="255"/>
      <c r="BG3774" s="255"/>
      <c r="BH3774" s="196"/>
    </row>
    <row r="3775" spans="55:60" ht="6" customHeight="1">
      <c r="BC3775" s="196"/>
      <c r="BD3775" s="257"/>
      <c r="BE3775" s="255"/>
      <c r="BF3775" s="255"/>
      <c r="BG3775" s="255"/>
      <c r="BH3775" s="196"/>
    </row>
    <row r="3776" spans="55:60" ht="6" customHeight="1">
      <c r="BC3776" s="196"/>
      <c r="BD3776" s="257"/>
      <c r="BE3776" s="255"/>
      <c r="BF3776" s="255"/>
      <c r="BG3776" s="255"/>
      <c r="BH3776" s="196"/>
    </row>
    <row r="3777" spans="55:60" ht="6" customHeight="1">
      <c r="BC3777" s="196"/>
      <c r="BD3777" s="257"/>
      <c r="BE3777" s="255"/>
      <c r="BF3777" s="255"/>
      <c r="BG3777" s="255"/>
      <c r="BH3777" s="196"/>
    </row>
    <row r="3778" spans="55:60" ht="6" customHeight="1">
      <c r="BC3778" s="196"/>
      <c r="BD3778" s="257"/>
      <c r="BE3778" s="255"/>
      <c r="BF3778" s="255"/>
      <c r="BG3778" s="255"/>
      <c r="BH3778" s="196"/>
    </row>
    <row r="3779" spans="55:60" ht="6" customHeight="1">
      <c r="BC3779" s="196"/>
      <c r="BD3779" s="257"/>
      <c r="BE3779" s="255"/>
      <c r="BF3779" s="255"/>
      <c r="BG3779" s="255"/>
      <c r="BH3779" s="196"/>
    </row>
    <row r="3780" spans="55:60" ht="6" customHeight="1">
      <c r="BC3780" s="196"/>
      <c r="BD3780" s="257"/>
      <c r="BE3780" s="255"/>
      <c r="BF3780" s="255"/>
      <c r="BG3780" s="255"/>
      <c r="BH3780" s="196"/>
    </row>
    <row r="3781" spans="55:60" ht="6" customHeight="1">
      <c r="BC3781" s="196"/>
      <c r="BD3781" s="257"/>
      <c r="BE3781" s="255"/>
      <c r="BF3781" s="255"/>
      <c r="BG3781" s="255"/>
      <c r="BH3781" s="196"/>
    </row>
    <row r="3782" spans="55:60" ht="6" customHeight="1">
      <c r="BC3782" s="196"/>
      <c r="BD3782" s="257"/>
      <c r="BE3782" s="255"/>
      <c r="BF3782" s="255"/>
      <c r="BG3782" s="255"/>
      <c r="BH3782" s="196"/>
    </row>
    <row r="3783" spans="55:60" ht="6" customHeight="1">
      <c r="BC3783" s="196"/>
      <c r="BD3783" s="257"/>
      <c r="BE3783" s="255"/>
      <c r="BF3783" s="255"/>
      <c r="BG3783" s="255"/>
      <c r="BH3783" s="196"/>
    </row>
    <row r="3784" spans="55:60" ht="6" customHeight="1">
      <c r="BC3784" s="196"/>
      <c r="BD3784" s="257"/>
      <c r="BE3784" s="255"/>
      <c r="BF3784" s="255"/>
      <c r="BG3784" s="255"/>
      <c r="BH3784" s="196"/>
    </row>
    <row r="3785" spans="55:60" ht="6" customHeight="1">
      <c r="BC3785" s="196"/>
      <c r="BD3785" s="257"/>
      <c r="BE3785" s="255"/>
      <c r="BF3785" s="255"/>
      <c r="BG3785" s="255"/>
      <c r="BH3785" s="196"/>
    </row>
    <row r="3786" spans="55:60" ht="6" customHeight="1">
      <c r="BC3786" s="196"/>
      <c r="BD3786" s="257"/>
      <c r="BE3786" s="255"/>
      <c r="BF3786" s="255"/>
      <c r="BG3786" s="255"/>
      <c r="BH3786" s="196"/>
    </row>
    <row r="3787" spans="55:60" ht="6" customHeight="1">
      <c r="BC3787" s="196"/>
      <c r="BD3787" s="257"/>
      <c r="BE3787" s="255"/>
      <c r="BF3787" s="255"/>
      <c r="BG3787" s="255"/>
      <c r="BH3787" s="196"/>
    </row>
    <row r="3788" spans="55:60" ht="6" customHeight="1">
      <c r="BC3788" s="196"/>
      <c r="BD3788" s="257"/>
      <c r="BE3788" s="255"/>
      <c r="BF3788" s="255"/>
      <c r="BG3788" s="255"/>
      <c r="BH3788" s="196"/>
    </row>
    <row r="3789" spans="55:60" ht="6" customHeight="1">
      <c r="BC3789" s="196"/>
      <c r="BD3789" s="257"/>
      <c r="BE3789" s="255"/>
      <c r="BF3789" s="255"/>
      <c r="BG3789" s="255"/>
      <c r="BH3789" s="196"/>
    </row>
    <row r="3790" spans="55:60" ht="6" customHeight="1">
      <c r="BC3790" s="196"/>
      <c r="BD3790" s="257"/>
      <c r="BE3790" s="255"/>
      <c r="BF3790" s="255"/>
      <c r="BG3790" s="255"/>
      <c r="BH3790" s="196"/>
    </row>
    <row r="3791" spans="55:60" ht="6" customHeight="1">
      <c r="BC3791" s="196"/>
      <c r="BD3791" s="257"/>
      <c r="BE3791" s="255"/>
      <c r="BF3791" s="255"/>
      <c r="BG3791" s="255"/>
      <c r="BH3791" s="196"/>
    </row>
    <row r="3792" spans="55:60" ht="6" customHeight="1">
      <c r="BC3792" s="196"/>
      <c r="BD3792" s="257"/>
      <c r="BE3792" s="255"/>
      <c r="BF3792" s="255"/>
      <c r="BG3792" s="255"/>
      <c r="BH3792" s="196"/>
    </row>
    <row r="3793" spans="55:60" ht="6" customHeight="1">
      <c r="BC3793" s="196"/>
      <c r="BD3793" s="257"/>
      <c r="BE3793" s="255"/>
      <c r="BF3793" s="255"/>
      <c r="BG3793" s="255"/>
      <c r="BH3793" s="196"/>
    </row>
    <row r="3794" spans="55:60" ht="6" customHeight="1">
      <c r="BC3794" s="196"/>
      <c r="BD3794" s="257"/>
      <c r="BE3794" s="255"/>
      <c r="BF3794" s="255"/>
      <c r="BG3794" s="255"/>
      <c r="BH3794" s="196"/>
    </row>
    <row r="3795" spans="55:60" ht="6" customHeight="1">
      <c r="BC3795" s="196"/>
      <c r="BD3795" s="257"/>
      <c r="BE3795" s="255"/>
      <c r="BF3795" s="255"/>
      <c r="BG3795" s="255"/>
      <c r="BH3795" s="196"/>
    </row>
    <row r="3796" spans="55:60" ht="6" customHeight="1">
      <c r="BC3796" s="196"/>
      <c r="BD3796" s="257"/>
      <c r="BE3796" s="255"/>
      <c r="BF3796" s="255"/>
      <c r="BG3796" s="255"/>
      <c r="BH3796" s="196"/>
    </row>
    <row r="3797" spans="55:60" ht="6" customHeight="1">
      <c r="BC3797" s="196"/>
      <c r="BD3797" s="257"/>
      <c r="BE3797" s="255"/>
      <c r="BF3797" s="255"/>
      <c r="BG3797" s="255"/>
      <c r="BH3797" s="196"/>
    </row>
    <row r="3798" spans="55:60" ht="6" customHeight="1">
      <c r="BC3798" s="196"/>
      <c r="BD3798" s="257"/>
      <c r="BE3798" s="255"/>
      <c r="BF3798" s="255"/>
      <c r="BG3798" s="255"/>
      <c r="BH3798" s="196"/>
    </row>
    <row r="3799" spans="55:60" ht="6" customHeight="1">
      <c r="BC3799" s="196"/>
      <c r="BD3799" s="257"/>
      <c r="BE3799" s="255"/>
      <c r="BF3799" s="255"/>
      <c r="BG3799" s="255"/>
      <c r="BH3799" s="196"/>
    </row>
    <row r="3800" spans="55:60" ht="6" customHeight="1">
      <c r="BC3800" s="196"/>
      <c r="BD3800" s="257"/>
      <c r="BE3800" s="255"/>
      <c r="BF3800" s="255"/>
      <c r="BG3800" s="255"/>
      <c r="BH3800" s="196"/>
    </row>
    <row r="3801" spans="55:60" ht="6" customHeight="1">
      <c r="BC3801" s="196"/>
      <c r="BD3801" s="257"/>
      <c r="BE3801" s="255"/>
      <c r="BF3801" s="255"/>
      <c r="BG3801" s="255"/>
      <c r="BH3801" s="196"/>
    </row>
    <row r="3802" spans="55:60" ht="6" customHeight="1">
      <c r="BC3802" s="196"/>
      <c r="BD3802" s="257"/>
      <c r="BE3802" s="255"/>
      <c r="BF3802" s="255"/>
      <c r="BG3802" s="255"/>
      <c r="BH3802" s="196"/>
    </row>
    <row r="3803" spans="55:60" ht="6" customHeight="1">
      <c r="BC3803" s="196"/>
      <c r="BD3803" s="257"/>
      <c r="BE3803" s="255"/>
      <c r="BF3803" s="255"/>
      <c r="BG3803" s="255"/>
      <c r="BH3803" s="196"/>
    </row>
    <row r="3804" spans="55:60" ht="6" customHeight="1">
      <c r="BC3804" s="196"/>
      <c r="BD3804" s="257"/>
      <c r="BE3804" s="255"/>
      <c r="BF3804" s="255"/>
      <c r="BG3804" s="255"/>
      <c r="BH3804" s="196"/>
    </row>
    <row r="3805" spans="55:60" ht="6" customHeight="1">
      <c r="BC3805" s="196"/>
      <c r="BD3805" s="257"/>
      <c r="BE3805" s="255"/>
      <c r="BF3805" s="255"/>
      <c r="BG3805" s="255"/>
      <c r="BH3805" s="196"/>
    </row>
    <row r="3806" spans="55:60" ht="6" customHeight="1">
      <c r="BC3806" s="196"/>
      <c r="BD3806" s="257"/>
      <c r="BE3806" s="255"/>
      <c r="BF3806" s="255"/>
      <c r="BG3806" s="255"/>
      <c r="BH3806" s="196"/>
    </row>
    <row r="3807" spans="55:60" ht="6" customHeight="1">
      <c r="BC3807" s="196"/>
      <c r="BD3807" s="257"/>
      <c r="BE3807" s="255"/>
      <c r="BF3807" s="255"/>
      <c r="BG3807" s="255"/>
      <c r="BH3807" s="196"/>
    </row>
    <row r="3808" spans="55:60" ht="6" customHeight="1">
      <c r="BC3808" s="196"/>
      <c r="BD3808" s="257"/>
      <c r="BE3808" s="255"/>
      <c r="BF3808" s="255"/>
      <c r="BG3808" s="255"/>
      <c r="BH3808" s="196"/>
    </row>
    <row r="3809" spans="55:60" ht="6" customHeight="1">
      <c r="BC3809" s="196"/>
      <c r="BD3809" s="257"/>
      <c r="BE3809" s="255"/>
      <c r="BF3809" s="255"/>
      <c r="BG3809" s="255"/>
      <c r="BH3809" s="196"/>
    </row>
    <row r="3810" spans="55:60" ht="6" customHeight="1">
      <c r="BC3810" s="196"/>
      <c r="BD3810" s="257"/>
      <c r="BE3810" s="255"/>
      <c r="BF3810" s="255"/>
      <c r="BG3810" s="255"/>
      <c r="BH3810" s="196"/>
    </row>
    <row r="3811" spans="55:60" ht="6" customHeight="1">
      <c r="BC3811" s="196"/>
      <c r="BD3811" s="257"/>
      <c r="BE3811" s="255"/>
      <c r="BF3811" s="255"/>
      <c r="BG3811" s="255"/>
      <c r="BH3811" s="196"/>
    </row>
    <row r="3812" spans="55:60" ht="6" customHeight="1">
      <c r="BC3812" s="196"/>
      <c r="BD3812" s="257"/>
      <c r="BE3812" s="255"/>
      <c r="BF3812" s="255"/>
      <c r="BG3812" s="255"/>
      <c r="BH3812" s="196"/>
    </row>
    <row r="3813" spans="55:60" ht="6" customHeight="1">
      <c r="BC3813" s="196"/>
      <c r="BD3813" s="257"/>
      <c r="BE3813" s="255"/>
      <c r="BF3813" s="255"/>
      <c r="BG3813" s="255"/>
      <c r="BH3813" s="196"/>
    </row>
    <row r="3814" spans="55:60" ht="6" customHeight="1">
      <c r="BC3814" s="196"/>
      <c r="BD3814" s="257"/>
      <c r="BE3814" s="255"/>
      <c r="BF3814" s="255"/>
      <c r="BG3814" s="255"/>
      <c r="BH3814" s="196"/>
    </row>
    <row r="3815" spans="55:60" ht="6" customHeight="1">
      <c r="BC3815" s="196"/>
      <c r="BD3815" s="257"/>
      <c r="BE3815" s="255"/>
      <c r="BF3815" s="255"/>
      <c r="BG3815" s="255"/>
      <c r="BH3815" s="196"/>
    </row>
    <row r="3816" spans="55:60" ht="6" customHeight="1">
      <c r="BC3816" s="196"/>
      <c r="BD3816" s="257"/>
      <c r="BE3816" s="255"/>
      <c r="BF3816" s="255"/>
      <c r="BG3816" s="255"/>
      <c r="BH3816" s="196"/>
    </row>
    <row r="3817" spans="55:60" ht="6" customHeight="1">
      <c r="BC3817" s="196"/>
      <c r="BD3817" s="257"/>
      <c r="BE3817" s="255"/>
      <c r="BF3817" s="255"/>
      <c r="BG3817" s="255"/>
      <c r="BH3817" s="196"/>
    </row>
    <row r="3818" spans="55:60" ht="6" customHeight="1">
      <c r="BC3818" s="196"/>
      <c r="BD3818" s="257"/>
      <c r="BE3818" s="255"/>
      <c r="BF3818" s="255"/>
      <c r="BG3818" s="255"/>
      <c r="BH3818" s="196"/>
    </row>
    <row r="3819" spans="55:60" ht="6" customHeight="1">
      <c r="BC3819" s="196"/>
      <c r="BD3819" s="257"/>
      <c r="BE3819" s="255"/>
      <c r="BF3819" s="255"/>
      <c r="BG3819" s="255"/>
      <c r="BH3819" s="196"/>
    </row>
    <row r="3820" spans="55:60" ht="6" customHeight="1">
      <c r="BC3820" s="196"/>
      <c r="BD3820" s="257"/>
      <c r="BE3820" s="255"/>
      <c r="BF3820" s="255"/>
      <c r="BG3820" s="255"/>
      <c r="BH3820" s="196"/>
    </row>
    <row r="3821" spans="55:60" ht="6" customHeight="1">
      <c r="BC3821" s="196"/>
      <c r="BD3821" s="257"/>
      <c r="BE3821" s="255"/>
      <c r="BF3821" s="255"/>
      <c r="BG3821" s="255"/>
      <c r="BH3821" s="196"/>
    </row>
    <row r="3822" spans="55:60" ht="6" customHeight="1">
      <c r="BC3822" s="196"/>
      <c r="BD3822" s="257"/>
      <c r="BE3822" s="255"/>
      <c r="BF3822" s="255"/>
      <c r="BG3822" s="255"/>
      <c r="BH3822" s="196"/>
    </row>
    <row r="3823" spans="55:60" ht="6" customHeight="1">
      <c r="BC3823" s="196"/>
      <c r="BD3823" s="257"/>
      <c r="BE3823" s="255"/>
      <c r="BF3823" s="255"/>
      <c r="BG3823" s="255"/>
      <c r="BH3823" s="196"/>
    </row>
    <row r="3824" spans="55:60" ht="6" customHeight="1">
      <c r="BC3824" s="196"/>
      <c r="BD3824" s="257"/>
      <c r="BE3824" s="255"/>
      <c r="BF3824" s="255"/>
      <c r="BG3824" s="255"/>
      <c r="BH3824" s="196"/>
    </row>
    <row r="3825" spans="55:60" ht="6" customHeight="1">
      <c r="BC3825" s="196"/>
      <c r="BD3825" s="257"/>
      <c r="BE3825" s="255"/>
      <c r="BF3825" s="255"/>
      <c r="BG3825" s="255"/>
      <c r="BH3825" s="196"/>
    </row>
    <row r="3826" spans="55:60" ht="6" customHeight="1">
      <c r="BC3826" s="196"/>
      <c r="BD3826" s="257"/>
      <c r="BE3826" s="255"/>
      <c r="BF3826" s="255"/>
      <c r="BG3826" s="255"/>
      <c r="BH3826" s="196"/>
    </row>
    <row r="3827" spans="55:60" ht="6" customHeight="1">
      <c r="BC3827" s="196"/>
      <c r="BD3827" s="257"/>
      <c r="BE3827" s="255"/>
      <c r="BF3827" s="255"/>
      <c r="BG3827" s="255"/>
      <c r="BH3827" s="196"/>
    </row>
    <row r="3828" spans="55:60" ht="6" customHeight="1">
      <c r="BC3828" s="196"/>
      <c r="BD3828" s="257"/>
      <c r="BE3828" s="255"/>
      <c r="BF3828" s="255"/>
      <c r="BG3828" s="255"/>
      <c r="BH3828" s="196"/>
    </row>
    <row r="3829" spans="55:60" ht="6" customHeight="1">
      <c r="BC3829" s="196"/>
      <c r="BD3829" s="257"/>
      <c r="BE3829" s="255"/>
      <c r="BF3829" s="255"/>
      <c r="BG3829" s="255"/>
      <c r="BH3829" s="196"/>
    </row>
    <row r="3830" spans="55:60" ht="6" customHeight="1">
      <c r="BC3830" s="196"/>
      <c r="BD3830" s="257"/>
      <c r="BE3830" s="255"/>
      <c r="BF3830" s="255"/>
      <c r="BG3830" s="255"/>
      <c r="BH3830" s="196"/>
    </row>
    <row r="3831" spans="55:60" ht="6" customHeight="1">
      <c r="BC3831" s="196"/>
      <c r="BD3831" s="257"/>
      <c r="BE3831" s="255"/>
      <c r="BF3831" s="255"/>
      <c r="BG3831" s="255"/>
      <c r="BH3831" s="196"/>
    </row>
    <row r="3832" spans="55:60" ht="6" customHeight="1">
      <c r="BC3832" s="196"/>
      <c r="BD3832" s="257"/>
      <c r="BE3832" s="255"/>
      <c r="BF3832" s="255"/>
      <c r="BG3832" s="255"/>
      <c r="BH3832" s="196"/>
    </row>
    <row r="3833" spans="55:60" ht="6" customHeight="1">
      <c r="BC3833" s="196"/>
      <c r="BD3833" s="257"/>
      <c r="BE3833" s="255"/>
      <c r="BF3833" s="255"/>
      <c r="BG3833" s="255"/>
      <c r="BH3833" s="196"/>
    </row>
    <row r="3834" spans="55:60" ht="6" customHeight="1">
      <c r="BC3834" s="196"/>
      <c r="BD3834" s="257"/>
      <c r="BE3834" s="255"/>
      <c r="BF3834" s="255"/>
      <c r="BG3834" s="255"/>
      <c r="BH3834" s="196"/>
    </row>
    <row r="3835" spans="55:60" ht="6" customHeight="1">
      <c r="BC3835" s="196"/>
      <c r="BD3835" s="257"/>
      <c r="BE3835" s="255"/>
      <c r="BF3835" s="255"/>
      <c r="BG3835" s="255"/>
      <c r="BH3835" s="196"/>
    </row>
    <row r="3836" spans="55:60" ht="6" customHeight="1">
      <c r="BC3836" s="196"/>
      <c r="BD3836" s="257"/>
      <c r="BE3836" s="255"/>
      <c r="BF3836" s="255"/>
      <c r="BG3836" s="255"/>
      <c r="BH3836" s="196"/>
    </row>
    <row r="3837" spans="55:60" ht="6" customHeight="1">
      <c r="BC3837" s="196"/>
      <c r="BD3837" s="257"/>
      <c r="BE3837" s="255"/>
      <c r="BF3837" s="255"/>
      <c r="BG3837" s="255"/>
      <c r="BH3837" s="196"/>
    </row>
    <row r="3838" spans="55:60" ht="6" customHeight="1">
      <c r="BC3838" s="196"/>
      <c r="BD3838" s="257"/>
      <c r="BE3838" s="255"/>
      <c r="BF3838" s="255"/>
      <c r="BG3838" s="255"/>
      <c r="BH3838" s="196"/>
    </row>
    <row r="3839" spans="55:60" ht="6" customHeight="1">
      <c r="BC3839" s="196"/>
      <c r="BD3839" s="257"/>
      <c r="BE3839" s="255"/>
      <c r="BF3839" s="255"/>
      <c r="BG3839" s="255"/>
      <c r="BH3839" s="196"/>
    </row>
    <row r="3840" spans="55:60" ht="6" customHeight="1">
      <c r="BC3840" s="196"/>
      <c r="BD3840" s="257"/>
      <c r="BE3840" s="255"/>
      <c r="BF3840" s="255"/>
      <c r="BG3840" s="255"/>
      <c r="BH3840" s="196"/>
    </row>
    <row r="3841" spans="55:60" ht="6" customHeight="1">
      <c r="BC3841" s="196"/>
      <c r="BD3841" s="257"/>
      <c r="BE3841" s="255"/>
      <c r="BF3841" s="255"/>
      <c r="BG3841" s="255"/>
      <c r="BH3841" s="196"/>
    </row>
    <row r="3842" spans="55:60" ht="6" customHeight="1">
      <c r="BC3842" s="196"/>
      <c r="BD3842" s="257"/>
      <c r="BE3842" s="255"/>
      <c r="BF3842" s="255"/>
      <c r="BG3842" s="255"/>
      <c r="BH3842" s="196"/>
    </row>
    <row r="3843" spans="55:60" ht="6" customHeight="1">
      <c r="BC3843" s="196"/>
      <c r="BD3843" s="257"/>
      <c r="BE3843" s="255"/>
      <c r="BF3843" s="255"/>
      <c r="BG3843" s="255"/>
      <c r="BH3843" s="196"/>
    </row>
    <row r="3844" spans="55:60" ht="6" customHeight="1">
      <c r="BC3844" s="196"/>
      <c r="BD3844" s="257"/>
      <c r="BE3844" s="255"/>
      <c r="BF3844" s="255"/>
      <c r="BG3844" s="255"/>
      <c r="BH3844" s="196"/>
    </row>
    <row r="3845" spans="55:60" ht="6" customHeight="1">
      <c r="BC3845" s="196"/>
      <c r="BD3845" s="257"/>
      <c r="BE3845" s="255"/>
      <c r="BF3845" s="255"/>
      <c r="BG3845" s="255"/>
      <c r="BH3845" s="196"/>
    </row>
    <row r="3846" spans="55:60" ht="6" customHeight="1">
      <c r="BC3846" s="196"/>
      <c r="BD3846" s="257"/>
      <c r="BE3846" s="255"/>
      <c r="BF3846" s="255"/>
      <c r="BG3846" s="255"/>
      <c r="BH3846" s="196"/>
    </row>
    <row r="3847" spans="55:60" ht="6" customHeight="1">
      <c r="BC3847" s="196"/>
      <c r="BD3847" s="257"/>
      <c r="BE3847" s="255"/>
      <c r="BF3847" s="255"/>
      <c r="BG3847" s="255"/>
      <c r="BH3847" s="196"/>
    </row>
    <row r="3848" spans="55:60" ht="6" customHeight="1">
      <c r="BC3848" s="196"/>
      <c r="BD3848" s="257"/>
      <c r="BE3848" s="255"/>
      <c r="BF3848" s="255"/>
      <c r="BG3848" s="255"/>
      <c r="BH3848" s="196"/>
    </row>
    <row r="3849" spans="55:60" ht="6" customHeight="1">
      <c r="BC3849" s="196"/>
      <c r="BD3849" s="257"/>
      <c r="BE3849" s="255"/>
      <c r="BF3849" s="255"/>
      <c r="BG3849" s="255"/>
      <c r="BH3849" s="196"/>
    </row>
    <row r="3850" spans="55:60" ht="6" customHeight="1">
      <c r="BC3850" s="196"/>
      <c r="BD3850" s="257"/>
      <c r="BE3850" s="255"/>
      <c r="BF3850" s="255"/>
      <c r="BG3850" s="255"/>
      <c r="BH3850" s="196"/>
    </row>
    <row r="3851" spans="55:60" ht="6" customHeight="1">
      <c r="BC3851" s="196"/>
      <c r="BD3851" s="257"/>
      <c r="BE3851" s="255"/>
      <c r="BF3851" s="255"/>
      <c r="BG3851" s="255"/>
      <c r="BH3851" s="196"/>
    </row>
    <row r="3852" spans="55:60" ht="6" customHeight="1">
      <c r="BC3852" s="196"/>
      <c r="BD3852" s="257"/>
      <c r="BE3852" s="255"/>
      <c r="BF3852" s="255"/>
      <c r="BG3852" s="255"/>
      <c r="BH3852" s="196"/>
    </row>
    <row r="3853" spans="55:60" ht="6" customHeight="1">
      <c r="BC3853" s="196"/>
      <c r="BD3853" s="257"/>
      <c r="BE3853" s="255"/>
      <c r="BF3853" s="255"/>
      <c r="BG3853" s="255"/>
      <c r="BH3853" s="196"/>
    </row>
    <row r="3854" spans="55:60" ht="6" customHeight="1">
      <c r="BC3854" s="196"/>
      <c r="BD3854" s="257"/>
      <c r="BE3854" s="255"/>
      <c r="BF3854" s="255"/>
      <c r="BG3854" s="255"/>
      <c r="BH3854" s="196"/>
    </row>
    <row r="3855" spans="55:60" ht="6" customHeight="1">
      <c r="BC3855" s="196"/>
      <c r="BD3855" s="257"/>
      <c r="BE3855" s="255"/>
      <c r="BF3855" s="255"/>
      <c r="BG3855" s="255"/>
      <c r="BH3855" s="196"/>
    </row>
    <row r="3856" spans="55:60" ht="6" customHeight="1">
      <c r="BC3856" s="196"/>
      <c r="BD3856" s="257"/>
      <c r="BE3856" s="255"/>
      <c r="BF3856" s="255"/>
      <c r="BG3856" s="255"/>
      <c r="BH3856" s="196"/>
    </row>
    <row r="3857" spans="55:60" ht="6" customHeight="1">
      <c r="BC3857" s="196"/>
      <c r="BD3857" s="257"/>
      <c r="BE3857" s="255"/>
      <c r="BF3857" s="255"/>
      <c r="BG3857" s="255"/>
      <c r="BH3857" s="196"/>
    </row>
    <row r="3858" spans="55:60" ht="6" customHeight="1">
      <c r="BC3858" s="196"/>
      <c r="BD3858" s="257"/>
      <c r="BE3858" s="255"/>
      <c r="BF3858" s="255"/>
      <c r="BG3858" s="255"/>
      <c r="BH3858" s="196"/>
    </row>
    <row r="3859" spans="55:60" ht="6" customHeight="1">
      <c r="BC3859" s="196"/>
      <c r="BD3859" s="257"/>
      <c r="BE3859" s="255"/>
      <c r="BF3859" s="255"/>
      <c r="BG3859" s="255"/>
      <c r="BH3859" s="196"/>
    </row>
    <row r="3860" spans="55:60" ht="6" customHeight="1">
      <c r="BC3860" s="196"/>
      <c r="BD3860" s="257"/>
      <c r="BE3860" s="255"/>
      <c r="BF3860" s="255"/>
      <c r="BG3860" s="255"/>
      <c r="BH3860" s="196"/>
    </row>
    <row r="3861" spans="55:60" ht="6" customHeight="1">
      <c r="BC3861" s="196"/>
      <c r="BD3861" s="257"/>
      <c r="BE3861" s="255"/>
      <c r="BF3861" s="255"/>
      <c r="BG3861" s="255"/>
      <c r="BH3861" s="196"/>
    </row>
    <row r="3862" spans="55:60" ht="6" customHeight="1">
      <c r="BC3862" s="196"/>
      <c r="BD3862" s="257"/>
      <c r="BE3862" s="255"/>
      <c r="BF3862" s="255"/>
      <c r="BG3862" s="255"/>
      <c r="BH3862" s="196"/>
    </row>
    <row r="3863" spans="55:60" ht="6" customHeight="1">
      <c r="BC3863" s="196"/>
      <c r="BD3863" s="257"/>
      <c r="BE3863" s="255"/>
      <c r="BF3863" s="255"/>
      <c r="BG3863" s="255"/>
      <c r="BH3863" s="196"/>
    </row>
    <row r="3864" spans="55:60" ht="6" customHeight="1">
      <c r="BC3864" s="196"/>
      <c r="BD3864" s="257"/>
      <c r="BE3864" s="255"/>
      <c r="BF3864" s="255"/>
      <c r="BG3864" s="255"/>
      <c r="BH3864" s="196"/>
    </row>
    <row r="3865" spans="55:60" ht="6" customHeight="1">
      <c r="BC3865" s="196"/>
      <c r="BD3865" s="257"/>
      <c r="BE3865" s="255"/>
      <c r="BF3865" s="255"/>
      <c r="BG3865" s="255"/>
      <c r="BH3865" s="196"/>
    </row>
    <row r="3866" spans="55:60" ht="6" customHeight="1">
      <c r="BC3866" s="196"/>
      <c r="BD3866" s="257"/>
      <c r="BE3866" s="255"/>
      <c r="BF3866" s="255"/>
      <c r="BG3866" s="255"/>
      <c r="BH3866" s="196"/>
    </row>
    <row r="3867" spans="55:60" ht="6" customHeight="1">
      <c r="BC3867" s="196"/>
      <c r="BD3867" s="257"/>
      <c r="BE3867" s="255"/>
      <c r="BF3867" s="255"/>
      <c r="BG3867" s="255"/>
      <c r="BH3867" s="196"/>
    </row>
    <row r="3868" spans="55:60" ht="6" customHeight="1">
      <c r="BC3868" s="196"/>
      <c r="BD3868" s="257"/>
      <c r="BE3868" s="255"/>
      <c r="BF3868" s="255"/>
      <c r="BG3868" s="255"/>
      <c r="BH3868" s="196"/>
    </row>
    <row r="3869" spans="55:60" ht="6" customHeight="1">
      <c r="BC3869" s="196"/>
      <c r="BD3869" s="257"/>
      <c r="BE3869" s="255"/>
      <c r="BF3869" s="255"/>
      <c r="BG3869" s="255"/>
      <c r="BH3869" s="196"/>
    </row>
    <row r="3870" spans="55:60" ht="6" customHeight="1">
      <c r="BC3870" s="196"/>
      <c r="BD3870" s="257"/>
      <c r="BE3870" s="255"/>
      <c r="BF3870" s="255"/>
      <c r="BG3870" s="255"/>
      <c r="BH3870" s="196"/>
    </row>
    <row r="3871" spans="55:60" ht="6" customHeight="1">
      <c r="BC3871" s="196"/>
      <c r="BD3871" s="257"/>
      <c r="BE3871" s="255"/>
      <c r="BF3871" s="255"/>
      <c r="BG3871" s="255"/>
      <c r="BH3871" s="196"/>
    </row>
    <row r="3872" spans="55:60" ht="6" customHeight="1">
      <c r="BC3872" s="196"/>
      <c r="BD3872" s="257"/>
      <c r="BE3872" s="255"/>
      <c r="BF3872" s="255"/>
      <c r="BG3872" s="255"/>
      <c r="BH3872" s="196"/>
    </row>
    <row r="3873" spans="55:60" ht="6" customHeight="1">
      <c r="BC3873" s="196"/>
      <c r="BD3873" s="257"/>
      <c r="BE3873" s="255"/>
      <c r="BF3873" s="255"/>
      <c r="BG3873" s="255"/>
      <c r="BH3873" s="196"/>
    </row>
    <row r="3874" spans="55:60" ht="6" customHeight="1">
      <c r="BC3874" s="196"/>
      <c r="BD3874" s="257"/>
      <c r="BE3874" s="255"/>
      <c r="BF3874" s="255"/>
      <c r="BG3874" s="255"/>
      <c r="BH3874" s="196"/>
    </row>
    <row r="3875" spans="55:60" ht="6" customHeight="1">
      <c r="BC3875" s="196"/>
      <c r="BD3875" s="257"/>
      <c r="BE3875" s="255"/>
      <c r="BF3875" s="255"/>
      <c r="BG3875" s="255"/>
      <c r="BH3875" s="196"/>
    </row>
    <row r="3876" spans="55:60" ht="6" customHeight="1">
      <c r="BC3876" s="196"/>
      <c r="BD3876" s="257"/>
      <c r="BE3876" s="255"/>
      <c r="BF3876" s="255"/>
      <c r="BG3876" s="255"/>
      <c r="BH3876" s="196"/>
    </row>
    <row r="3877" spans="55:60" ht="6" customHeight="1">
      <c r="BC3877" s="196"/>
      <c r="BD3877" s="257"/>
      <c r="BE3877" s="255"/>
      <c r="BF3877" s="255"/>
      <c r="BG3877" s="255"/>
      <c r="BH3877" s="196"/>
    </row>
    <row r="3878" spans="55:60" ht="6" customHeight="1">
      <c r="BC3878" s="196"/>
      <c r="BD3878" s="257"/>
      <c r="BE3878" s="255"/>
      <c r="BF3878" s="255"/>
      <c r="BG3878" s="255"/>
      <c r="BH3878" s="196"/>
    </row>
    <row r="3879" spans="55:60" ht="6" customHeight="1">
      <c r="BC3879" s="196"/>
      <c r="BD3879" s="257"/>
      <c r="BE3879" s="255"/>
      <c r="BF3879" s="255"/>
      <c r="BG3879" s="255"/>
      <c r="BH3879" s="196"/>
    </row>
    <row r="3880" spans="55:60" ht="6" customHeight="1">
      <c r="BC3880" s="196"/>
      <c r="BD3880" s="257"/>
      <c r="BE3880" s="255"/>
      <c r="BF3880" s="255"/>
      <c r="BG3880" s="255"/>
      <c r="BH3880" s="196"/>
    </row>
    <row r="3881" spans="55:60" ht="6" customHeight="1">
      <c r="BC3881" s="196"/>
      <c r="BD3881" s="257"/>
      <c r="BE3881" s="255"/>
      <c r="BF3881" s="255"/>
      <c r="BG3881" s="255"/>
      <c r="BH3881" s="196"/>
    </row>
    <row r="3882" spans="55:60" ht="6" customHeight="1">
      <c r="BC3882" s="196"/>
      <c r="BD3882" s="257"/>
      <c r="BE3882" s="255"/>
      <c r="BF3882" s="255"/>
      <c r="BG3882" s="255"/>
      <c r="BH3882" s="196"/>
    </row>
    <row r="3883" spans="55:60" ht="6" customHeight="1">
      <c r="BC3883" s="196"/>
      <c r="BD3883" s="257"/>
      <c r="BE3883" s="255"/>
      <c r="BF3883" s="255"/>
      <c r="BG3883" s="255"/>
      <c r="BH3883" s="196"/>
    </row>
    <row r="3884" spans="55:60" ht="6" customHeight="1">
      <c r="BC3884" s="196"/>
      <c r="BD3884" s="257"/>
      <c r="BE3884" s="255"/>
      <c r="BF3884" s="255"/>
      <c r="BG3884" s="255"/>
      <c r="BH3884" s="196"/>
    </row>
    <row r="3885" spans="55:60" ht="6" customHeight="1">
      <c r="BC3885" s="196"/>
      <c r="BD3885" s="257"/>
      <c r="BE3885" s="255"/>
      <c r="BF3885" s="255"/>
      <c r="BG3885" s="255"/>
      <c r="BH3885" s="196"/>
    </row>
    <row r="3886" spans="55:60" ht="6" customHeight="1">
      <c r="BC3886" s="196"/>
      <c r="BD3886" s="257"/>
      <c r="BE3886" s="255"/>
      <c r="BF3886" s="255"/>
      <c r="BG3886" s="255"/>
      <c r="BH3886" s="196"/>
    </row>
    <row r="3887" spans="55:60" ht="6" customHeight="1">
      <c r="BC3887" s="196"/>
      <c r="BD3887" s="257"/>
      <c r="BE3887" s="255"/>
      <c r="BF3887" s="255"/>
      <c r="BG3887" s="255"/>
      <c r="BH3887" s="196"/>
    </row>
    <row r="3888" spans="55:60" ht="6" customHeight="1">
      <c r="BC3888" s="196"/>
      <c r="BD3888" s="257"/>
      <c r="BE3888" s="255"/>
      <c r="BF3888" s="255"/>
      <c r="BG3888" s="255"/>
      <c r="BH3888" s="196"/>
    </row>
    <row r="3889" spans="55:60" ht="6" customHeight="1">
      <c r="BC3889" s="196"/>
      <c r="BD3889" s="257"/>
      <c r="BE3889" s="255"/>
      <c r="BF3889" s="255"/>
      <c r="BG3889" s="255"/>
      <c r="BH3889" s="196"/>
    </row>
    <row r="3890" spans="55:60" ht="6" customHeight="1">
      <c r="BC3890" s="196"/>
      <c r="BD3890" s="257"/>
      <c r="BE3890" s="255"/>
      <c r="BF3890" s="255"/>
      <c r="BG3890" s="255"/>
      <c r="BH3890" s="196"/>
    </row>
    <row r="3891" spans="55:60" ht="6" customHeight="1">
      <c r="BC3891" s="196"/>
      <c r="BD3891" s="257"/>
      <c r="BE3891" s="255"/>
      <c r="BF3891" s="255"/>
      <c r="BG3891" s="255"/>
      <c r="BH3891" s="196"/>
    </row>
    <row r="3892" spans="55:60" ht="6" customHeight="1">
      <c r="BC3892" s="196"/>
      <c r="BD3892" s="257"/>
      <c r="BE3892" s="255"/>
      <c r="BF3892" s="255"/>
      <c r="BG3892" s="255"/>
      <c r="BH3892" s="196"/>
    </row>
    <row r="3893" spans="55:60" ht="6" customHeight="1">
      <c r="BC3893" s="196"/>
      <c r="BD3893" s="257"/>
      <c r="BE3893" s="255"/>
      <c r="BF3893" s="255"/>
      <c r="BG3893" s="255"/>
      <c r="BH3893" s="196"/>
    </row>
    <row r="3894" spans="55:60" ht="6" customHeight="1">
      <c r="BC3894" s="196"/>
      <c r="BD3894" s="257"/>
      <c r="BE3894" s="255"/>
      <c r="BF3894" s="255"/>
      <c r="BG3894" s="255"/>
      <c r="BH3894" s="196"/>
    </row>
    <row r="3895" spans="55:60" ht="6" customHeight="1">
      <c r="BC3895" s="196"/>
      <c r="BD3895" s="257"/>
      <c r="BE3895" s="255"/>
      <c r="BF3895" s="255"/>
      <c r="BG3895" s="255"/>
      <c r="BH3895" s="196"/>
    </row>
    <row r="3896" spans="55:60" ht="6" customHeight="1">
      <c r="BC3896" s="196"/>
      <c r="BD3896" s="257"/>
      <c r="BE3896" s="255"/>
      <c r="BF3896" s="255"/>
      <c r="BG3896" s="255"/>
      <c r="BH3896" s="196"/>
    </row>
    <row r="3897" spans="55:60" ht="6" customHeight="1">
      <c r="BC3897" s="196"/>
      <c r="BD3897" s="257"/>
      <c r="BE3897" s="255"/>
      <c r="BF3897" s="255"/>
      <c r="BG3897" s="255"/>
      <c r="BH3897" s="196"/>
    </row>
    <row r="3898" spans="55:60" ht="6" customHeight="1">
      <c r="BC3898" s="196"/>
      <c r="BD3898" s="257"/>
      <c r="BE3898" s="255"/>
      <c r="BF3898" s="255"/>
      <c r="BG3898" s="255"/>
      <c r="BH3898" s="196"/>
    </row>
    <row r="3899" spans="55:60" ht="6" customHeight="1">
      <c r="BC3899" s="196"/>
      <c r="BD3899" s="257"/>
      <c r="BE3899" s="255"/>
      <c r="BF3899" s="255"/>
      <c r="BG3899" s="255"/>
      <c r="BH3899" s="196"/>
    </row>
    <row r="3900" spans="55:60" ht="6" customHeight="1">
      <c r="BC3900" s="196"/>
      <c r="BD3900" s="257"/>
      <c r="BE3900" s="255"/>
      <c r="BF3900" s="255"/>
      <c r="BG3900" s="255"/>
      <c r="BH3900" s="196"/>
    </row>
    <row r="3901" spans="55:60" ht="6" customHeight="1">
      <c r="BC3901" s="196"/>
      <c r="BD3901" s="257"/>
      <c r="BE3901" s="255"/>
      <c r="BF3901" s="255"/>
      <c r="BG3901" s="255"/>
      <c r="BH3901" s="196"/>
    </row>
    <row r="3902" spans="55:60" ht="6" customHeight="1">
      <c r="BC3902" s="196"/>
      <c r="BD3902" s="257"/>
      <c r="BE3902" s="255"/>
      <c r="BF3902" s="255"/>
      <c r="BG3902" s="255"/>
      <c r="BH3902" s="196"/>
    </row>
    <row r="3903" spans="55:60" ht="6" customHeight="1">
      <c r="BC3903" s="196"/>
      <c r="BD3903" s="257"/>
      <c r="BE3903" s="255"/>
      <c r="BF3903" s="255"/>
      <c r="BG3903" s="255"/>
      <c r="BH3903" s="196"/>
    </row>
    <row r="3904" spans="55:60" ht="6" customHeight="1">
      <c r="BC3904" s="196"/>
      <c r="BD3904" s="257"/>
      <c r="BE3904" s="255"/>
      <c r="BF3904" s="255"/>
      <c r="BG3904" s="255"/>
      <c r="BH3904" s="196"/>
    </row>
    <row r="3905" spans="55:60" ht="6" customHeight="1">
      <c r="BC3905" s="196"/>
      <c r="BD3905" s="257"/>
      <c r="BE3905" s="255"/>
      <c r="BF3905" s="255"/>
      <c r="BG3905" s="255"/>
      <c r="BH3905" s="196"/>
    </row>
    <row r="3906" spans="55:60" ht="6" customHeight="1">
      <c r="BC3906" s="196"/>
      <c r="BD3906" s="257"/>
      <c r="BE3906" s="255"/>
      <c r="BF3906" s="255"/>
      <c r="BG3906" s="255"/>
      <c r="BH3906" s="196"/>
    </row>
    <row r="3907" spans="55:60" ht="6" customHeight="1">
      <c r="BC3907" s="196"/>
      <c r="BD3907" s="257"/>
      <c r="BE3907" s="255"/>
      <c r="BF3907" s="255"/>
      <c r="BG3907" s="255"/>
      <c r="BH3907" s="196"/>
    </row>
    <row r="3908" spans="55:60" ht="6" customHeight="1">
      <c r="BC3908" s="196"/>
      <c r="BD3908" s="257"/>
      <c r="BE3908" s="255"/>
      <c r="BF3908" s="255"/>
      <c r="BG3908" s="255"/>
      <c r="BH3908" s="196"/>
    </row>
    <row r="3909" spans="55:60" ht="6" customHeight="1">
      <c r="BC3909" s="196"/>
      <c r="BD3909" s="257"/>
      <c r="BE3909" s="255"/>
      <c r="BF3909" s="255"/>
      <c r="BG3909" s="255"/>
      <c r="BH3909" s="196"/>
    </row>
    <row r="3910" spans="55:60" ht="6" customHeight="1">
      <c r="BC3910" s="196"/>
      <c r="BD3910" s="257"/>
      <c r="BE3910" s="255"/>
      <c r="BF3910" s="255"/>
      <c r="BG3910" s="255"/>
      <c r="BH3910" s="196"/>
    </row>
    <row r="3911" spans="55:60" ht="6" customHeight="1">
      <c r="BC3911" s="196"/>
      <c r="BD3911" s="257"/>
      <c r="BE3911" s="255"/>
      <c r="BF3911" s="255"/>
      <c r="BG3911" s="255"/>
      <c r="BH3911" s="196"/>
    </row>
    <row r="3912" spans="55:60" ht="6" customHeight="1">
      <c r="BC3912" s="196"/>
      <c r="BD3912" s="257"/>
      <c r="BE3912" s="255"/>
      <c r="BF3912" s="255"/>
      <c r="BG3912" s="255"/>
      <c r="BH3912" s="196"/>
    </row>
    <row r="3913" spans="55:60" ht="6" customHeight="1">
      <c r="BC3913" s="196"/>
      <c r="BD3913" s="257"/>
      <c r="BE3913" s="255"/>
      <c r="BF3913" s="255"/>
      <c r="BG3913" s="255"/>
      <c r="BH3913" s="196"/>
    </row>
    <row r="3914" spans="55:60" ht="6" customHeight="1">
      <c r="BC3914" s="196"/>
      <c r="BD3914" s="257"/>
      <c r="BE3914" s="255"/>
      <c r="BF3914" s="255"/>
      <c r="BG3914" s="255"/>
      <c r="BH3914" s="196"/>
    </row>
    <row r="3915" spans="55:60" ht="6" customHeight="1">
      <c r="BC3915" s="196"/>
      <c r="BD3915" s="257"/>
      <c r="BE3915" s="255"/>
      <c r="BF3915" s="255"/>
      <c r="BG3915" s="255"/>
      <c r="BH3915" s="196"/>
    </row>
    <row r="3916" spans="55:60" ht="6" customHeight="1">
      <c r="BC3916" s="196"/>
      <c r="BD3916" s="257"/>
      <c r="BE3916" s="255"/>
      <c r="BF3916" s="255"/>
      <c r="BG3916" s="255"/>
      <c r="BH3916" s="196"/>
    </row>
    <row r="3917" spans="55:60" ht="6" customHeight="1">
      <c r="BC3917" s="196"/>
      <c r="BD3917" s="257"/>
      <c r="BE3917" s="255"/>
      <c r="BF3917" s="255"/>
      <c r="BG3917" s="255"/>
      <c r="BH3917" s="196"/>
    </row>
    <row r="3918" spans="55:60" ht="6" customHeight="1">
      <c r="BC3918" s="196"/>
      <c r="BD3918" s="257"/>
      <c r="BE3918" s="255"/>
      <c r="BF3918" s="255"/>
      <c r="BG3918" s="255"/>
      <c r="BH3918" s="196"/>
    </row>
    <row r="3919" spans="55:60" ht="6" customHeight="1">
      <c r="BC3919" s="196"/>
      <c r="BD3919" s="257"/>
      <c r="BE3919" s="255"/>
      <c r="BF3919" s="255"/>
      <c r="BG3919" s="255"/>
      <c r="BH3919" s="196"/>
    </row>
    <row r="3920" spans="55:60" ht="6" customHeight="1">
      <c r="BC3920" s="196"/>
      <c r="BD3920" s="257"/>
      <c r="BE3920" s="255"/>
      <c r="BF3920" s="255"/>
      <c r="BG3920" s="255"/>
      <c r="BH3920" s="196"/>
    </row>
    <row r="3921" spans="55:60" ht="6" customHeight="1">
      <c r="BC3921" s="196"/>
      <c r="BD3921" s="257"/>
      <c r="BE3921" s="255"/>
      <c r="BF3921" s="255"/>
      <c r="BG3921" s="255"/>
      <c r="BH3921" s="196"/>
    </row>
    <row r="3922" spans="55:60" ht="6" customHeight="1">
      <c r="BC3922" s="196"/>
      <c r="BD3922" s="257"/>
      <c r="BE3922" s="255"/>
      <c r="BF3922" s="255"/>
      <c r="BG3922" s="255"/>
      <c r="BH3922" s="196"/>
    </row>
    <row r="3923" spans="55:60" ht="6" customHeight="1">
      <c r="BC3923" s="196"/>
      <c r="BD3923" s="257"/>
      <c r="BE3923" s="255"/>
      <c r="BF3923" s="255"/>
      <c r="BG3923" s="255"/>
      <c r="BH3923" s="196"/>
    </row>
    <row r="3924" spans="55:60" ht="6" customHeight="1">
      <c r="BC3924" s="196"/>
      <c r="BD3924" s="257"/>
      <c r="BE3924" s="255"/>
      <c r="BF3924" s="255"/>
      <c r="BG3924" s="255"/>
      <c r="BH3924" s="196"/>
    </row>
    <row r="3925" spans="55:60" ht="6" customHeight="1">
      <c r="BC3925" s="196"/>
      <c r="BD3925" s="257"/>
      <c r="BE3925" s="255"/>
      <c r="BF3925" s="255"/>
      <c r="BG3925" s="255"/>
      <c r="BH3925" s="196"/>
    </row>
    <row r="3926" spans="55:60" ht="6" customHeight="1">
      <c r="BC3926" s="196"/>
      <c r="BD3926" s="257"/>
      <c r="BE3926" s="255"/>
      <c r="BF3926" s="255"/>
      <c r="BG3926" s="255"/>
      <c r="BH3926" s="196"/>
    </row>
    <row r="3927" spans="55:60" ht="6" customHeight="1">
      <c r="BC3927" s="196"/>
      <c r="BD3927" s="257"/>
      <c r="BE3927" s="255"/>
      <c r="BF3927" s="255"/>
      <c r="BG3927" s="255"/>
      <c r="BH3927" s="196"/>
    </row>
    <row r="3928" spans="55:60" ht="6" customHeight="1">
      <c r="BC3928" s="196"/>
      <c r="BD3928" s="257"/>
      <c r="BE3928" s="255"/>
      <c r="BF3928" s="255"/>
      <c r="BG3928" s="255"/>
      <c r="BH3928" s="196"/>
    </row>
    <row r="3929" spans="55:60" ht="6" customHeight="1">
      <c r="BC3929" s="196"/>
      <c r="BD3929" s="257"/>
      <c r="BE3929" s="255"/>
      <c r="BF3929" s="255"/>
      <c r="BG3929" s="255"/>
      <c r="BH3929" s="196"/>
    </row>
    <row r="3930" spans="55:60" ht="6" customHeight="1">
      <c r="BC3930" s="196"/>
      <c r="BD3930" s="257"/>
      <c r="BE3930" s="255"/>
      <c r="BF3930" s="255"/>
      <c r="BG3930" s="255"/>
      <c r="BH3930" s="196"/>
    </row>
    <row r="3931" spans="55:60" ht="6" customHeight="1">
      <c r="BC3931" s="196"/>
      <c r="BD3931" s="257"/>
      <c r="BE3931" s="255"/>
      <c r="BF3931" s="255"/>
      <c r="BG3931" s="255"/>
      <c r="BH3931" s="196"/>
    </row>
    <row r="3932" spans="55:60" ht="6" customHeight="1">
      <c r="BC3932" s="196"/>
      <c r="BD3932" s="257"/>
      <c r="BE3932" s="255"/>
      <c r="BF3932" s="255"/>
      <c r="BG3932" s="255"/>
      <c r="BH3932" s="196"/>
    </row>
    <row r="3933" spans="55:60" ht="6" customHeight="1">
      <c r="BC3933" s="196"/>
      <c r="BD3933" s="257"/>
      <c r="BE3933" s="255"/>
      <c r="BF3933" s="255"/>
      <c r="BG3933" s="255"/>
      <c r="BH3933" s="196"/>
    </row>
    <row r="3934" spans="55:60" ht="6" customHeight="1">
      <c r="BC3934" s="196"/>
      <c r="BD3934" s="257"/>
      <c r="BE3934" s="255"/>
      <c r="BF3934" s="255"/>
      <c r="BG3934" s="255"/>
      <c r="BH3934" s="196"/>
    </row>
    <row r="3935" spans="55:60" ht="6" customHeight="1">
      <c r="BC3935" s="196"/>
      <c r="BD3935" s="257"/>
      <c r="BE3935" s="255"/>
      <c r="BF3935" s="255"/>
      <c r="BG3935" s="255"/>
      <c r="BH3935" s="196"/>
    </row>
    <row r="3936" spans="55:60" ht="6" customHeight="1">
      <c r="BC3936" s="196"/>
      <c r="BD3936" s="257"/>
      <c r="BE3936" s="255"/>
      <c r="BF3936" s="255"/>
      <c r="BG3936" s="255"/>
      <c r="BH3936" s="196"/>
    </row>
    <row r="3937" spans="55:60" ht="6" customHeight="1">
      <c r="BC3937" s="196"/>
      <c r="BD3937" s="257"/>
      <c r="BE3937" s="255"/>
      <c r="BF3937" s="255"/>
      <c r="BG3937" s="255"/>
      <c r="BH3937" s="196"/>
    </row>
    <row r="3938" spans="55:60" ht="6" customHeight="1">
      <c r="BC3938" s="196"/>
      <c r="BD3938" s="257"/>
      <c r="BE3938" s="255"/>
      <c r="BF3938" s="255"/>
      <c r="BG3938" s="255"/>
      <c r="BH3938" s="196"/>
    </row>
    <row r="3939" spans="55:60" ht="6" customHeight="1">
      <c r="BC3939" s="196"/>
      <c r="BD3939" s="257"/>
      <c r="BE3939" s="255"/>
      <c r="BF3939" s="255"/>
      <c r="BG3939" s="255"/>
      <c r="BH3939" s="196"/>
    </row>
    <row r="3940" spans="55:60" ht="6" customHeight="1">
      <c r="BC3940" s="196"/>
      <c r="BD3940" s="257"/>
      <c r="BE3940" s="255"/>
      <c r="BF3940" s="255"/>
      <c r="BG3940" s="255"/>
      <c r="BH3940" s="196"/>
    </row>
    <row r="3941" spans="55:60" ht="6" customHeight="1">
      <c r="BC3941" s="196"/>
      <c r="BD3941" s="257"/>
      <c r="BE3941" s="255"/>
      <c r="BF3941" s="255"/>
      <c r="BG3941" s="255"/>
      <c r="BH3941" s="196"/>
    </row>
    <row r="3942" spans="55:60" ht="6" customHeight="1">
      <c r="BC3942" s="196"/>
      <c r="BD3942" s="257"/>
      <c r="BE3942" s="255"/>
      <c r="BF3942" s="255"/>
      <c r="BG3942" s="255"/>
      <c r="BH3942" s="196"/>
    </row>
    <row r="3943" spans="55:60" ht="6" customHeight="1">
      <c r="BC3943" s="196"/>
      <c r="BD3943" s="257"/>
      <c r="BE3943" s="255"/>
      <c r="BF3943" s="255"/>
      <c r="BG3943" s="255"/>
      <c r="BH3943" s="196"/>
    </row>
    <row r="3944" spans="55:60" ht="6" customHeight="1">
      <c r="BC3944" s="196"/>
      <c r="BD3944" s="257"/>
      <c r="BE3944" s="255"/>
      <c r="BF3944" s="255"/>
      <c r="BG3944" s="255"/>
      <c r="BH3944" s="196"/>
    </row>
    <row r="3945" spans="55:60" ht="6" customHeight="1">
      <c r="BC3945" s="196"/>
      <c r="BD3945" s="257"/>
      <c r="BE3945" s="255"/>
      <c r="BF3945" s="255"/>
      <c r="BG3945" s="255"/>
      <c r="BH3945" s="196"/>
    </row>
    <row r="3946" spans="55:60" ht="6" customHeight="1">
      <c r="BC3946" s="196"/>
      <c r="BD3946" s="257"/>
      <c r="BE3946" s="255"/>
      <c r="BF3946" s="255"/>
      <c r="BG3946" s="255"/>
      <c r="BH3946" s="196"/>
    </row>
    <row r="3947" spans="55:60" ht="6" customHeight="1">
      <c r="BC3947" s="196"/>
      <c r="BD3947" s="257"/>
      <c r="BE3947" s="255"/>
      <c r="BF3947" s="255"/>
      <c r="BG3947" s="255"/>
      <c r="BH3947" s="196"/>
    </row>
    <row r="3948" spans="55:60" ht="6" customHeight="1">
      <c r="BC3948" s="196"/>
      <c r="BD3948" s="257"/>
      <c r="BE3948" s="255"/>
      <c r="BF3948" s="255"/>
      <c r="BG3948" s="255"/>
      <c r="BH3948" s="196"/>
    </row>
    <row r="3949" spans="55:60" ht="6" customHeight="1">
      <c r="BC3949" s="196"/>
      <c r="BD3949" s="257"/>
      <c r="BE3949" s="255"/>
      <c r="BF3949" s="255"/>
      <c r="BG3949" s="255"/>
      <c r="BH3949" s="196"/>
    </row>
    <row r="3950" spans="55:60" ht="6" customHeight="1">
      <c r="BC3950" s="196"/>
      <c r="BD3950" s="257"/>
      <c r="BE3950" s="255"/>
      <c r="BF3950" s="255"/>
      <c r="BG3950" s="255"/>
      <c r="BH3950" s="196"/>
    </row>
    <row r="3951" spans="55:60" ht="6" customHeight="1">
      <c r="BC3951" s="196"/>
      <c r="BD3951" s="257"/>
      <c r="BE3951" s="255"/>
      <c r="BF3951" s="255"/>
      <c r="BG3951" s="255"/>
      <c r="BH3951" s="196"/>
    </row>
    <row r="3952" spans="55:60" ht="6" customHeight="1">
      <c r="BC3952" s="196"/>
      <c r="BD3952" s="257"/>
      <c r="BE3952" s="255"/>
      <c r="BF3952" s="255"/>
      <c r="BG3952" s="255"/>
      <c r="BH3952" s="196"/>
    </row>
    <row r="3953" spans="55:60" ht="6" customHeight="1">
      <c r="BC3953" s="196"/>
      <c r="BD3953" s="257"/>
      <c r="BE3953" s="255"/>
      <c r="BF3953" s="255"/>
      <c r="BG3953" s="255"/>
      <c r="BH3953" s="196"/>
    </row>
    <row r="3954" spans="55:60" ht="6" customHeight="1">
      <c r="BC3954" s="196"/>
      <c r="BD3954" s="257"/>
      <c r="BE3954" s="255"/>
      <c r="BF3954" s="255"/>
      <c r="BG3954" s="255"/>
      <c r="BH3954" s="196"/>
    </row>
    <row r="3955" spans="55:60" ht="6" customHeight="1">
      <c r="BC3955" s="196"/>
      <c r="BD3955" s="257"/>
      <c r="BE3955" s="255"/>
      <c r="BF3955" s="255"/>
      <c r="BG3955" s="255"/>
      <c r="BH3955" s="196"/>
    </row>
    <row r="3956" spans="55:60" ht="6" customHeight="1">
      <c r="BC3956" s="196"/>
      <c r="BD3956" s="257"/>
      <c r="BE3956" s="255"/>
      <c r="BF3956" s="255"/>
      <c r="BG3956" s="255"/>
      <c r="BH3956" s="196"/>
    </row>
    <row r="3957" spans="55:60" ht="6" customHeight="1">
      <c r="BC3957" s="196"/>
      <c r="BD3957" s="257"/>
      <c r="BE3957" s="255"/>
      <c r="BF3957" s="255"/>
      <c r="BG3957" s="255"/>
      <c r="BH3957" s="196"/>
    </row>
    <row r="3958" spans="55:60" ht="6" customHeight="1">
      <c r="BC3958" s="196"/>
      <c r="BD3958" s="257"/>
      <c r="BE3958" s="255"/>
      <c r="BF3958" s="255"/>
      <c r="BG3958" s="255"/>
      <c r="BH3958" s="196"/>
    </row>
    <row r="3959" spans="55:60" ht="6" customHeight="1">
      <c r="BC3959" s="196"/>
      <c r="BD3959" s="257"/>
      <c r="BE3959" s="255"/>
      <c r="BF3959" s="255"/>
      <c r="BG3959" s="255"/>
      <c r="BH3959" s="196"/>
    </row>
    <row r="3960" spans="55:60" ht="6" customHeight="1">
      <c r="BC3960" s="196"/>
      <c r="BD3960" s="257"/>
      <c r="BE3960" s="255"/>
      <c r="BF3960" s="255"/>
      <c r="BG3960" s="255"/>
      <c r="BH3960" s="196"/>
    </row>
    <row r="3961" spans="55:60" ht="6" customHeight="1">
      <c r="BC3961" s="196"/>
      <c r="BD3961" s="257"/>
      <c r="BE3961" s="255"/>
      <c r="BF3961" s="255"/>
      <c r="BG3961" s="255"/>
      <c r="BH3961" s="196"/>
    </row>
    <row r="3962" spans="55:60" ht="6" customHeight="1">
      <c r="BC3962" s="196"/>
      <c r="BD3962" s="257"/>
      <c r="BE3962" s="255"/>
      <c r="BF3962" s="255"/>
      <c r="BG3962" s="255"/>
      <c r="BH3962" s="196"/>
    </row>
    <row r="3963" spans="55:60" ht="6" customHeight="1">
      <c r="BC3963" s="196"/>
      <c r="BD3963" s="257"/>
      <c r="BE3963" s="255"/>
      <c r="BF3963" s="255"/>
      <c r="BG3963" s="255"/>
      <c r="BH3963" s="196"/>
    </row>
    <row r="3964" spans="55:60" ht="6" customHeight="1">
      <c r="BC3964" s="196"/>
      <c r="BD3964" s="257"/>
      <c r="BE3964" s="255"/>
      <c r="BF3964" s="255"/>
      <c r="BG3964" s="255"/>
      <c r="BH3964" s="196"/>
    </row>
    <row r="3965" spans="55:60" ht="6" customHeight="1">
      <c r="BC3965" s="196"/>
      <c r="BD3965" s="257"/>
      <c r="BE3965" s="255"/>
      <c r="BF3965" s="255"/>
      <c r="BG3965" s="255"/>
      <c r="BH3965" s="196"/>
    </row>
    <row r="3966" spans="55:60" ht="6" customHeight="1">
      <c r="BC3966" s="196"/>
      <c r="BD3966" s="257"/>
      <c r="BE3966" s="255"/>
      <c r="BF3966" s="255"/>
      <c r="BG3966" s="255"/>
      <c r="BH3966" s="196"/>
    </row>
    <row r="3967" spans="55:60" ht="6" customHeight="1">
      <c r="BC3967" s="196"/>
      <c r="BD3967" s="257"/>
      <c r="BE3967" s="255"/>
      <c r="BF3967" s="255"/>
      <c r="BG3967" s="255"/>
      <c r="BH3967" s="196"/>
    </row>
    <row r="3968" spans="55:60" ht="6" customHeight="1">
      <c r="BC3968" s="196"/>
      <c r="BD3968" s="257"/>
      <c r="BE3968" s="255"/>
      <c r="BF3968" s="255"/>
      <c r="BG3968" s="255"/>
      <c r="BH3968" s="196"/>
    </row>
    <row r="3969" spans="55:60" ht="6" customHeight="1">
      <c r="BC3969" s="196"/>
      <c r="BD3969" s="257"/>
      <c r="BE3969" s="255"/>
      <c r="BF3969" s="255"/>
      <c r="BG3969" s="255"/>
      <c r="BH3969" s="196"/>
    </row>
    <row r="3970" spans="55:60" ht="6" customHeight="1">
      <c r="BC3970" s="196"/>
      <c r="BD3970" s="257"/>
      <c r="BE3970" s="255"/>
      <c r="BF3970" s="255"/>
      <c r="BG3970" s="255"/>
      <c r="BH3970" s="196"/>
    </row>
    <row r="3971" spans="55:60" ht="6" customHeight="1">
      <c r="BC3971" s="196"/>
      <c r="BD3971" s="257"/>
      <c r="BE3971" s="255"/>
      <c r="BF3971" s="255"/>
      <c r="BG3971" s="255"/>
      <c r="BH3971" s="196"/>
    </row>
    <row r="3972" spans="55:60" ht="6" customHeight="1">
      <c r="BC3972" s="196"/>
      <c r="BD3972" s="257"/>
      <c r="BE3972" s="255"/>
      <c r="BF3972" s="255"/>
      <c r="BG3972" s="255"/>
      <c r="BH3972" s="196"/>
    </row>
    <row r="3973" spans="55:60" ht="6" customHeight="1">
      <c r="BC3973" s="196"/>
      <c r="BD3973" s="257"/>
      <c r="BE3973" s="255"/>
      <c r="BF3973" s="255"/>
      <c r="BG3973" s="255"/>
      <c r="BH3973" s="196"/>
    </row>
    <row r="3974" spans="55:60" ht="6" customHeight="1">
      <c r="BC3974" s="196"/>
      <c r="BD3974" s="257"/>
      <c r="BE3974" s="255"/>
      <c r="BF3974" s="255"/>
      <c r="BG3974" s="255"/>
      <c r="BH3974" s="196"/>
    </row>
    <row r="3975" spans="55:60" ht="6" customHeight="1">
      <c r="BC3975" s="196"/>
      <c r="BD3975" s="257"/>
      <c r="BE3975" s="255"/>
      <c r="BF3975" s="255"/>
      <c r="BG3975" s="255"/>
      <c r="BH3975" s="196"/>
    </row>
    <row r="3976" spans="55:60" ht="6" customHeight="1">
      <c r="BC3976" s="196"/>
      <c r="BD3976" s="257"/>
      <c r="BE3976" s="255"/>
      <c r="BF3976" s="255"/>
      <c r="BG3976" s="255"/>
      <c r="BH3976" s="196"/>
    </row>
    <row r="3977" spans="55:60" ht="6" customHeight="1">
      <c r="BC3977" s="196"/>
      <c r="BD3977" s="257"/>
      <c r="BE3977" s="255"/>
      <c r="BF3977" s="255"/>
      <c r="BG3977" s="255"/>
      <c r="BH3977" s="196"/>
    </row>
    <row r="3978" spans="55:60" ht="6" customHeight="1">
      <c r="BC3978" s="196"/>
      <c r="BD3978" s="257"/>
      <c r="BE3978" s="255"/>
      <c r="BF3978" s="255"/>
      <c r="BG3978" s="255"/>
      <c r="BH3978" s="196"/>
    </row>
    <row r="3979" spans="55:60" ht="6" customHeight="1">
      <c r="BC3979" s="196"/>
      <c r="BD3979" s="257"/>
      <c r="BE3979" s="255"/>
      <c r="BF3979" s="255"/>
      <c r="BG3979" s="255"/>
      <c r="BH3979" s="196"/>
    </row>
    <row r="3980" spans="55:60" ht="6" customHeight="1">
      <c r="BC3980" s="196"/>
      <c r="BD3980" s="257"/>
      <c r="BE3980" s="255"/>
      <c r="BF3980" s="255"/>
      <c r="BG3980" s="255"/>
      <c r="BH3980" s="196"/>
    </row>
    <row r="3981" spans="55:60" ht="6" customHeight="1">
      <c r="BC3981" s="196"/>
      <c r="BD3981" s="257"/>
      <c r="BE3981" s="255"/>
      <c r="BF3981" s="255"/>
      <c r="BG3981" s="255"/>
      <c r="BH3981" s="196"/>
    </row>
    <row r="3982" spans="55:60" ht="6" customHeight="1">
      <c r="BC3982" s="196"/>
      <c r="BD3982" s="257"/>
      <c r="BE3982" s="255"/>
      <c r="BF3982" s="255"/>
      <c r="BG3982" s="255"/>
      <c r="BH3982" s="196"/>
    </row>
    <row r="3983" spans="55:60" ht="6" customHeight="1">
      <c r="BC3983" s="196"/>
      <c r="BD3983" s="257"/>
      <c r="BE3983" s="255"/>
      <c r="BF3983" s="255"/>
      <c r="BG3983" s="255"/>
      <c r="BH3983" s="196"/>
    </row>
    <row r="3984" spans="55:60" ht="6" customHeight="1">
      <c r="BC3984" s="196"/>
      <c r="BD3984" s="257"/>
      <c r="BE3984" s="255"/>
      <c r="BF3984" s="255"/>
      <c r="BG3984" s="255"/>
      <c r="BH3984" s="196"/>
    </row>
    <row r="3985" spans="55:60" ht="6" customHeight="1">
      <c r="BC3985" s="196"/>
      <c r="BD3985" s="257"/>
      <c r="BE3985" s="255"/>
      <c r="BF3985" s="255"/>
      <c r="BG3985" s="255"/>
      <c r="BH3985" s="196"/>
    </row>
    <row r="3986" spans="55:60" ht="6" customHeight="1">
      <c r="BC3986" s="196"/>
      <c r="BD3986" s="257"/>
      <c r="BE3986" s="255"/>
      <c r="BF3986" s="255"/>
      <c r="BG3986" s="255"/>
      <c r="BH3986" s="196"/>
    </row>
    <row r="3987" spans="55:60" ht="6" customHeight="1">
      <c r="BC3987" s="196"/>
      <c r="BD3987" s="257"/>
      <c r="BE3987" s="255"/>
      <c r="BF3987" s="255"/>
      <c r="BG3987" s="255"/>
      <c r="BH3987" s="196"/>
    </row>
    <row r="3988" spans="55:60" ht="6" customHeight="1">
      <c r="BC3988" s="196"/>
      <c r="BD3988" s="257"/>
      <c r="BE3988" s="255"/>
      <c r="BF3988" s="255"/>
      <c r="BG3988" s="255"/>
      <c r="BH3988" s="196"/>
    </row>
    <row r="3989" spans="55:60" ht="6" customHeight="1">
      <c r="BC3989" s="196"/>
      <c r="BD3989" s="257"/>
      <c r="BE3989" s="255"/>
      <c r="BF3989" s="255"/>
      <c r="BG3989" s="255"/>
      <c r="BH3989" s="196"/>
    </row>
    <row r="3990" spans="55:60" ht="6" customHeight="1">
      <c r="BC3990" s="196"/>
      <c r="BD3990" s="257"/>
      <c r="BE3990" s="255"/>
      <c r="BF3990" s="255"/>
      <c r="BG3990" s="255"/>
      <c r="BH3990" s="196"/>
    </row>
    <row r="3991" spans="55:60" ht="6" customHeight="1">
      <c r="BC3991" s="196"/>
      <c r="BD3991" s="257"/>
      <c r="BE3991" s="255"/>
      <c r="BF3991" s="255"/>
      <c r="BG3991" s="255"/>
      <c r="BH3991" s="196"/>
    </row>
    <row r="3992" spans="55:60" ht="6" customHeight="1">
      <c r="BC3992" s="196"/>
      <c r="BD3992" s="257"/>
      <c r="BE3992" s="255"/>
      <c r="BF3992" s="255"/>
      <c r="BG3992" s="255"/>
      <c r="BH3992" s="196"/>
    </row>
    <row r="3993" spans="55:60" ht="6" customHeight="1">
      <c r="BC3993" s="196"/>
      <c r="BD3993" s="257"/>
      <c r="BE3993" s="255"/>
      <c r="BF3993" s="255"/>
      <c r="BG3993" s="255"/>
      <c r="BH3993" s="196"/>
    </row>
    <row r="3994" spans="55:60" ht="6" customHeight="1">
      <c r="BC3994" s="196"/>
      <c r="BD3994" s="257"/>
      <c r="BE3994" s="255"/>
      <c r="BF3994" s="255"/>
      <c r="BG3994" s="255"/>
      <c r="BH3994" s="196"/>
    </row>
    <row r="3995" spans="55:60" ht="6" customHeight="1">
      <c r="BC3995" s="196"/>
      <c r="BD3995" s="257"/>
      <c r="BE3995" s="255"/>
      <c r="BF3995" s="255"/>
      <c r="BG3995" s="255"/>
      <c r="BH3995" s="196"/>
    </row>
    <row r="3996" spans="55:60" ht="6" customHeight="1">
      <c r="BC3996" s="196"/>
      <c r="BD3996" s="257"/>
      <c r="BE3996" s="255"/>
      <c r="BF3996" s="255"/>
      <c r="BG3996" s="255"/>
      <c r="BH3996" s="196"/>
    </row>
    <row r="3997" spans="55:60" ht="6" customHeight="1">
      <c r="BC3997" s="196"/>
      <c r="BD3997" s="257"/>
      <c r="BE3997" s="255"/>
      <c r="BF3997" s="255"/>
      <c r="BG3997" s="255"/>
      <c r="BH3997" s="196"/>
    </row>
    <row r="3998" spans="55:60" ht="6" customHeight="1">
      <c r="BC3998" s="196"/>
      <c r="BD3998" s="257"/>
      <c r="BE3998" s="255"/>
      <c r="BF3998" s="255"/>
      <c r="BG3998" s="255"/>
      <c r="BH3998" s="196"/>
    </row>
    <row r="3999" spans="55:60" ht="6" customHeight="1">
      <c r="BC3999" s="196"/>
      <c r="BD3999" s="257"/>
      <c r="BE3999" s="255"/>
      <c r="BF3999" s="255"/>
      <c r="BG3999" s="255"/>
      <c r="BH3999" s="196"/>
    </row>
    <row r="4000" spans="55:60" ht="6" customHeight="1">
      <c r="BC4000" s="196"/>
      <c r="BD4000" s="257"/>
      <c r="BE4000" s="255"/>
      <c r="BF4000" s="255"/>
      <c r="BG4000" s="255"/>
      <c r="BH4000" s="196"/>
    </row>
    <row r="4001" spans="55:60" ht="6" customHeight="1">
      <c r="BC4001" s="196"/>
      <c r="BD4001" s="257"/>
      <c r="BE4001" s="255"/>
      <c r="BF4001" s="255"/>
      <c r="BG4001" s="255"/>
      <c r="BH4001" s="196"/>
    </row>
    <row r="4002" spans="55:60" ht="6" customHeight="1">
      <c r="BC4002" s="196"/>
      <c r="BD4002" s="257"/>
      <c r="BE4002" s="255"/>
      <c r="BF4002" s="255"/>
      <c r="BG4002" s="255"/>
      <c r="BH4002" s="196"/>
    </row>
    <row r="4003" spans="55:60" ht="6" customHeight="1">
      <c r="BC4003" s="196"/>
      <c r="BD4003" s="257"/>
      <c r="BE4003" s="255"/>
      <c r="BF4003" s="255"/>
      <c r="BG4003" s="255"/>
      <c r="BH4003" s="196"/>
    </row>
    <row r="4004" spans="55:60" ht="6" customHeight="1">
      <c r="BC4004" s="196"/>
      <c r="BD4004" s="257"/>
      <c r="BE4004" s="255"/>
      <c r="BF4004" s="255"/>
      <c r="BG4004" s="255"/>
      <c r="BH4004" s="196"/>
    </row>
    <row r="4005" spans="55:60" ht="6" customHeight="1">
      <c r="BC4005" s="196"/>
      <c r="BD4005" s="257"/>
      <c r="BE4005" s="255"/>
      <c r="BF4005" s="255"/>
      <c r="BG4005" s="255"/>
      <c r="BH4005" s="196"/>
    </row>
    <row r="4006" spans="55:60" ht="6" customHeight="1">
      <c r="BC4006" s="196"/>
      <c r="BD4006" s="257"/>
      <c r="BE4006" s="255"/>
      <c r="BF4006" s="255"/>
      <c r="BG4006" s="255"/>
      <c r="BH4006" s="196"/>
    </row>
    <row r="4007" spans="55:60" ht="6" customHeight="1">
      <c r="BC4007" s="196"/>
      <c r="BD4007" s="257"/>
      <c r="BE4007" s="255"/>
      <c r="BF4007" s="255"/>
      <c r="BG4007" s="255"/>
      <c r="BH4007" s="196"/>
    </row>
    <row r="4008" spans="55:60" ht="6" customHeight="1">
      <c r="BC4008" s="196"/>
      <c r="BD4008" s="257"/>
      <c r="BE4008" s="255"/>
      <c r="BF4008" s="255"/>
      <c r="BG4008" s="255"/>
      <c r="BH4008" s="196"/>
    </row>
    <row r="4009" spans="55:60" ht="6" customHeight="1">
      <c r="BC4009" s="196"/>
      <c r="BD4009" s="257"/>
      <c r="BE4009" s="255"/>
      <c r="BF4009" s="255"/>
      <c r="BG4009" s="255"/>
      <c r="BH4009" s="196"/>
    </row>
    <row r="4010" spans="55:60" ht="6" customHeight="1">
      <c r="BC4010" s="196"/>
      <c r="BD4010" s="257"/>
      <c r="BE4010" s="255"/>
      <c r="BF4010" s="255"/>
      <c r="BG4010" s="255"/>
      <c r="BH4010" s="196"/>
    </row>
    <row r="4011" spans="55:60" ht="6" customHeight="1">
      <c r="BC4011" s="196"/>
      <c r="BD4011" s="257"/>
      <c r="BE4011" s="255"/>
      <c r="BF4011" s="255"/>
      <c r="BG4011" s="255"/>
      <c r="BH4011" s="196"/>
    </row>
    <row r="4012" spans="55:60" ht="6" customHeight="1">
      <c r="BC4012" s="196"/>
      <c r="BD4012" s="257"/>
      <c r="BE4012" s="255"/>
      <c r="BF4012" s="255"/>
      <c r="BG4012" s="255"/>
      <c r="BH4012" s="196"/>
    </row>
    <row r="4013" spans="55:60" ht="6" customHeight="1">
      <c r="BC4013" s="196"/>
      <c r="BD4013" s="257"/>
      <c r="BE4013" s="255"/>
      <c r="BF4013" s="255"/>
      <c r="BG4013" s="255"/>
      <c r="BH4013" s="196"/>
    </row>
    <row r="4014" spans="55:60" ht="6" customHeight="1">
      <c r="BC4014" s="196"/>
      <c r="BD4014" s="257"/>
      <c r="BE4014" s="255"/>
      <c r="BF4014" s="255"/>
      <c r="BG4014" s="255"/>
      <c r="BH4014" s="196"/>
    </row>
    <row r="4015" spans="55:60" ht="6" customHeight="1">
      <c r="BC4015" s="196"/>
      <c r="BD4015" s="257"/>
      <c r="BE4015" s="255"/>
      <c r="BF4015" s="255"/>
      <c r="BG4015" s="255"/>
      <c r="BH4015" s="196"/>
    </row>
    <row r="4016" spans="55:60" ht="6" customHeight="1">
      <c r="BC4016" s="196"/>
      <c r="BD4016" s="257"/>
      <c r="BE4016" s="255"/>
      <c r="BF4016" s="255"/>
      <c r="BG4016" s="255"/>
      <c r="BH4016" s="196"/>
    </row>
    <row r="4017" spans="55:60" ht="6" customHeight="1">
      <c r="BC4017" s="196"/>
      <c r="BD4017" s="257"/>
      <c r="BE4017" s="255"/>
      <c r="BF4017" s="255"/>
      <c r="BG4017" s="255"/>
      <c r="BH4017" s="196"/>
    </row>
    <row r="4018" spans="55:60" ht="6" customHeight="1">
      <c r="BC4018" s="196"/>
      <c r="BD4018" s="257"/>
      <c r="BE4018" s="255"/>
      <c r="BF4018" s="255"/>
      <c r="BG4018" s="255"/>
      <c r="BH4018" s="196"/>
    </row>
    <row r="4019" spans="55:60" ht="6" customHeight="1">
      <c r="BC4019" s="196"/>
      <c r="BD4019" s="257"/>
      <c r="BE4019" s="255"/>
      <c r="BF4019" s="255"/>
      <c r="BG4019" s="255"/>
      <c r="BH4019" s="196"/>
    </row>
    <row r="4020" spans="55:60" ht="6" customHeight="1">
      <c r="BC4020" s="196"/>
      <c r="BD4020" s="257"/>
      <c r="BE4020" s="255"/>
      <c r="BF4020" s="255"/>
      <c r="BG4020" s="255"/>
      <c r="BH4020" s="196"/>
    </row>
    <row r="4021" spans="55:60" ht="6" customHeight="1">
      <c r="BC4021" s="196"/>
      <c r="BD4021" s="257"/>
      <c r="BE4021" s="255"/>
      <c r="BF4021" s="255"/>
      <c r="BG4021" s="255"/>
      <c r="BH4021" s="196"/>
    </row>
    <row r="4022" spans="55:60" ht="6" customHeight="1">
      <c r="BC4022" s="196"/>
      <c r="BD4022" s="257"/>
      <c r="BE4022" s="255"/>
      <c r="BF4022" s="255"/>
      <c r="BG4022" s="255"/>
      <c r="BH4022" s="196"/>
    </row>
    <row r="4023" spans="55:60" ht="6" customHeight="1">
      <c r="BC4023" s="196"/>
      <c r="BD4023" s="257"/>
      <c r="BE4023" s="255"/>
      <c r="BF4023" s="255"/>
      <c r="BG4023" s="255"/>
      <c r="BH4023" s="196"/>
    </row>
    <row r="4024" spans="55:60" ht="6" customHeight="1">
      <c r="BC4024" s="196"/>
      <c r="BD4024" s="257"/>
      <c r="BE4024" s="255"/>
      <c r="BF4024" s="255"/>
      <c r="BG4024" s="255"/>
      <c r="BH4024" s="196"/>
    </row>
    <row r="4025" spans="55:60" ht="6" customHeight="1">
      <c r="BC4025" s="196"/>
      <c r="BD4025" s="257"/>
      <c r="BE4025" s="255"/>
      <c r="BF4025" s="255"/>
      <c r="BG4025" s="255"/>
      <c r="BH4025" s="196"/>
    </row>
    <row r="4026" spans="55:60" ht="6" customHeight="1">
      <c r="BC4026" s="196"/>
      <c r="BD4026" s="257"/>
      <c r="BE4026" s="255"/>
      <c r="BF4026" s="255"/>
      <c r="BG4026" s="255"/>
      <c r="BH4026" s="196"/>
    </row>
    <row r="4027" spans="55:60" ht="6" customHeight="1">
      <c r="BC4027" s="196"/>
      <c r="BD4027" s="257"/>
      <c r="BE4027" s="255"/>
      <c r="BF4027" s="255"/>
      <c r="BG4027" s="255"/>
      <c r="BH4027" s="196"/>
    </row>
    <row r="4028" spans="55:60" ht="6" customHeight="1">
      <c r="BC4028" s="196"/>
      <c r="BD4028" s="257"/>
      <c r="BE4028" s="255"/>
      <c r="BF4028" s="255"/>
      <c r="BG4028" s="255"/>
      <c r="BH4028" s="196"/>
    </row>
    <row r="4029" spans="55:60" ht="6" customHeight="1">
      <c r="BC4029" s="196"/>
      <c r="BD4029" s="257"/>
      <c r="BE4029" s="255"/>
      <c r="BF4029" s="255"/>
      <c r="BG4029" s="255"/>
      <c r="BH4029" s="196"/>
    </row>
    <row r="4030" spans="55:60" ht="6" customHeight="1">
      <c r="BC4030" s="196"/>
      <c r="BD4030" s="257"/>
      <c r="BE4030" s="255"/>
      <c r="BF4030" s="255"/>
      <c r="BG4030" s="255"/>
      <c r="BH4030" s="196"/>
    </row>
    <row r="4031" spans="55:60" ht="6" customHeight="1">
      <c r="BC4031" s="196"/>
      <c r="BD4031" s="257"/>
      <c r="BE4031" s="255"/>
      <c r="BF4031" s="255"/>
      <c r="BG4031" s="255"/>
      <c r="BH4031" s="196"/>
    </row>
    <row r="4032" spans="55:60" ht="6" customHeight="1">
      <c r="BC4032" s="196"/>
      <c r="BD4032" s="257"/>
      <c r="BE4032" s="255"/>
      <c r="BF4032" s="255"/>
      <c r="BG4032" s="255"/>
      <c r="BH4032" s="196"/>
    </row>
    <row r="4033" spans="55:60" ht="6" customHeight="1">
      <c r="BC4033" s="196"/>
      <c r="BD4033" s="257"/>
      <c r="BE4033" s="255"/>
      <c r="BF4033" s="255"/>
      <c r="BG4033" s="255"/>
      <c r="BH4033" s="196"/>
    </row>
    <row r="4034" spans="55:60" ht="6" customHeight="1">
      <c r="BC4034" s="196"/>
      <c r="BD4034" s="257"/>
      <c r="BE4034" s="255"/>
      <c r="BF4034" s="255"/>
      <c r="BG4034" s="255"/>
      <c r="BH4034" s="196"/>
    </row>
    <row r="4035" spans="55:60" ht="6" customHeight="1">
      <c r="BC4035" s="196"/>
      <c r="BD4035" s="257"/>
      <c r="BE4035" s="255"/>
      <c r="BF4035" s="255"/>
      <c r="BG4035" s="255"/>
      <c r="BH4035" s="196"/>
    </row>
    <row r="4036" spans="55:60" ht="6" customHeight="1">
      <c r="BC4036" s="196"/>
      <c r="BD4036" s="257"/>
      <c r="BE4036" s="255"/>
      <c r="BF4036" s="255"/>
      <c r="BG4036" s="255"/>
      <c r="BH4036" s="196"/>
    </row>
    <row r="4037" spans="55:60" ht="6" customHeight="1">
      <c r="BC4037" s="196"/>
      <c r="BD4037" s="257"/>
      <c r="BE4037" s="255"/>
      <c r="BF4037" s="255"/>
      <c r="BG4037" s="255"/>
      <c r="BH4037" s="196"/>
    </row>
    <row r="4038" spans="55:60" ht="6" customHeight="1">
      <c r="BC4038" s="196"/>
      <c r="BD4038" s="257"/>
      <c r="BE4038" s="255"/>
      <c r="BF4038" s="255"/>
      <c r="BG4038" s="255"/>
      <c r="BH4038" s="196"/>
    </row>
    <row r="4039" spans="55:60" ht="6" customHeight="1">
      <c r="BC4039" s="196"/>
      <c r="BD4039" s="257"/>
      <c r="BE4039" s="255"/>
      <c r="BF4039" s="255"/>
      <c r="BG4039" s="255"/>
      <c r="BH4039" s="196"/>
    </row>
    <row r="4040" spans="55:60" ht="6" customHeight="1">
      <c r="BC4040" s="196"/>
      <c r="BD4040" s="257"/>
      <c r="BE4040" s="255"/>
      <c r="BF4040" s="255"/>
      <c r="BG4040" s="255"/>
      <c r="BH4040" s="196"/>
    </row>
    <row r="4041" spans="55:60" ht="6" customHeight="1">
      <c r="BC4041" s="196"/>
      <c r="BD4041" s="257"/>
      <c r="BE4041" s="255"/>
      <c r="BF4041" s="255"/>
      <c r="BG4041" s="255"/>
      <c r="BH4041" s="196"/>
    </row>
    <row r="4042" spans="55:60" ht="6" customHeight="1">
      <c r="BC4042" s="196"/>
      <c r="BD4042" s="257"/>
      <c r="BE4042" s="255"/>
      <c r="BF4042" s="255"/>
      <c r="BG4042" s="255"/>
      <c r="BH4042" s="196"/>
    </row>
    <row r="4043" spans="55:60" ht="6" customHeight="1">
      <c r="BC4043" s="196"/>
      <c r="BD4043" s="257"/>
      <c r="BE4043" s="255"/>
      <c r="BF4043" s="255"/>
      <c r="BG4043" s="255"/>
      <c r="BH4043" s="196"/>
    </row>
    <row r="4044" spans="55:60" ht="6" customHeight="1">
      <c r="BC4044" s="196"/>
      <c r="BD4044" s="257"/>
      <c r="BE4044" s="255"/>
      <c r="BF4044" s="255"/>
      <c r="BG4044" s="255"/>
      <c r="BH4044" s="196"/>
    </row>
    <row r="4045" spans="55:60" ht="6" customHeight="1">
      <c r="BC4045" s="196"/>
      <c r="BD4045" s="257"/>
      <c r="BE4045" s="255"/>
      <c r="BF4045" s="255"/>
      <c r="BG4045" s="255"/>
      <c r="BH4045" s="196"/>
    </row>
    <row r="4046" spans="55:60" ht="6" customHeight="1">
      <c r="BC4046" s="196"/>
      <c r="BD4046" s="257"/>
      <c r="BE4046" s="255"/>
      <c r="BF4046" s="255"/>
      <c r="BG4046" s="255"/>
      <c r="BH4046" s="196"/>
    </row>
    <row r="4047" spans="55:60" ht="6" customHeight="1">
      <c r="BC4047" s="196"/>
      <c r="BD4047" s="257"/>
      <c r="BE4047" s="255"/>
      <c r="BF4047" s="255"/>
      <c r="BG4047" s="255"/>
      <c r="BH4047" s="196"/>
    </row>
    <row r="4048" spans="55:60" ht="6" customHeight="1">
      <c r="BC4048" s="196"/>
      <c r="BD4048" s="257"/>
      <c r="BE4048" s="255"/>
      <c r="BF4048" s="255"/>
      <c r="BG4048" s="255"/>
      <c r="BH4048" s="196"/>
    </row>
    <row r="4049" spans="55:60" ht="6" customHeight="1">
      <c r="BC4049" s="196"/>
      <c r="BD4049" s="257"/>
      <c r="BE4049" s="255"/>
      <c r="BF4049" s="255"/>
      <c r="BG4049" s="255"/>
      <c r="BH4049" s="196"/>
    </row>
    <row r="4050" spans="55:60" ht="6" customHeight="1">
      <c r="BC4050" s="196"/>
      <c r="BD4050" s="257"/>
      <c r="BE4050" s="255"/>
      <c r="BF4050" s="255"/>
      <c r="BG4050" s="255"/>
      <c r="BH4050" s="196"/>
    </row>
    <row r="4051" spans="55:60" ht="6" customHeight="1">
      <c r="BC4051" s="196"/>
      <c r="BD4051" s="257"/>
      <c r="BE4051" s="255"/>
      <c r="BF4051" s="255"/>
      <c r="BG4051" s="255"/>
      <c r="BH4051" s="196"/>
    </row>
    <row r="4052" spans="55:60" ht="6" customHeight="1">
      <c r="BC4052" s="196"/>
      <c r="BD4052" s="257"/>
      <c r="BE4052" s="255"/>
      <c r="BF4052" s="255"/>
      <c r="BG4052" s="255"/>
      <c r="BH4052" s="196"/>
    </row>
    <row r="4053" spans="55:60" ht="6" customHeight="1">
      <c r="BC4053" s="196"/>
      <c r="BD4053" s="257"/>
      <c r="BE4053" s="255"/>
      <c r="BF4053" s="255"/>
      <c r="BG4053" s="255"/>
      <c r="BH4053" s="196"/>
    </row>
    <row r="4054" spans="55:60" ht="6" customHeight="1">
      <c r="BC4054" s="196"/>
      <c r="BD4054" s="257"/>
      <c r="BE4054" s="255"/>
      <c r="BF4054" s="255"/>
      <c r="BG4054" s="255"/>
      <c r="BH4054" s="196"/>
    </row>
    <row r="4055" spans="55:60" ht="6" customHeight="1">
      <c r="BC4055" s="196"/>
      <c r="BD4055" s="257"/>
      <c r="BE4055" s="255"/>
      <c r="BF4055" s="255"/>
      <c r="BG4055" s="255"/>
      <c r="BH4055" s="196"/>
    </row>
    <row r="4056" spans="55:60" ht="6" customHeight="1">
      <c r="BC4056" s="196"/>
      <c r="BD4056" s="257"/>
      <c r="BE4056" s="255"/>
      <c r="BF4056" s="255"/>
      <c r="BG4056" s="255"/>
      <c r="BH4056" s="196"/>
    </row>
    <row r="4057" spans="55:60" ht="6" customHeight="1">
      <c r="BC4057" s="196"/>
      <c r="BD4057" s="257"/>
      <c r="BE4057" s="255"/>
      <c r="BF4057" s="255"/>
      <c r="BG4057" s="255"/>
      <c r="BH4057" s="196"/>
    </row>
    <row r="4058" spans="55:60" ht="6" customHeight="1">
      <c r="BC4058" s="196"/>
      <c r="BD4058" s="257"/>
      <c r="BE4058" s="255"/>
      <c r="BF4058" s="255"/>
      <c r="BG4058" s="255"/>
      <c r="BH4058" s="196"/>
    </row>
    <row r="4059" spans="55:60" ht="6" customHeight="1">
      <c r="BC4059" s="196"/>
      <c r="BD4059" s="257"/>
      <c r="BE4059" s="255"/>
      <c r="BF4059" s="255"/>
      <c r="BG4059" s="255"/>
      <c r="BH4059" s="196"/>
    </row>
    <row r="4060" spans="55:60" ht="6" customHeight="1">
      <c r="BC4060" s="196"/>
      <c r="BD4060" s="257"/>
      <c r="BE4060" s="255"/>
      <c r="BF4060" s="255"/>
      <c r="BG4060" s="255"/>
      <c r="BH4060" s="196"/>
    </row>
    <row r="4061" spans="55:60" ht="6" customHeight="1">
      <c r="BC4061" s="196"/>
      <c r="BD4061" s="257"/>
      <c r="BE4061" s="255"/>
      <c r="BF4061" s="255"/>
      <c r="BG4061" s="255"/>
      <c r="BH4061" s="196"/>
    </row>
    <row r="4062" spans="55:60" ht="6" customHeight="1">
      <c r="BC4062" s="196"/>
      <c r="BD4062" s="257"/>
      <c r="BE4062" s="255"/>
      <c r="BF4062" s="255"/>
      <c r="BG4062" s="255"/>
      <c r="BH4062" s="196"/>
    </row>
    <row r="4063" spans="55:60" ht="6" customHeight="1">
      <c r="BC4063" s="196"/>
      <c r="BD4063" s="257"/>
      <c r="BE4063" s="255"/>
      <c r="BF4063" s="255"/>
      <c r="BG4063" s="255"/>
      <c r="BH4063" s="196"/>
    </row>
    <row r="4064" spans="55:60" ht="6" customHeight="1">
      <c r="BC4064" s="196"/>
      <c r="BD4064" s="257"/>
      <c r="BE4064" s="255"/>
      <c r="BF4064" s="255"/>
      <c r="BG4064" s="255"/>
      <c r="BH4064" s="196"/>
    </row>
    <row r="4065" spans="55:60" ht="6" customHeight="1">
      <c r="BC4065" s="196"/>
      <c r="BD4065" s="257"/>
      <c r="BE4065" s="255"/>
      <c r="BF4065" s="255"/>
      <c r="BG4065" s="255"/>
      <c r="BH4065" s="196"/>
    </row>
    <row r="4066" spans="55:60" ht="6" customHeight="1">
      <c r="BC4066" s="196"/>
      <c r="BD4066" s="257"/>
      <c r="BE4066" s="255"/>
      <c r="BF4066" s="255"/>
      <c r="BG4066" s="255"/>
      <c r="BH4066" s="196"/>
    </row>
    <row r="4067" spans="55:60" ht="6" customHeight="1">
      <c r="BC4067" s="196"/>
      <c r="BD4067" s="257"/>
      <c r="BE4067" s="255"/>
      <c r="BF4067" s="255"/>
      <c r="BG4067" s="255"/>
      <c r="BH4067" s="196"/>
    </row>
    <row r="4068" spans="55:60" ht="6" customHeight="1">
      <c r="BC4068" s="196"/>
      <c r="BD4068" s="257"/>
      <c r="BE4068" s="255"/>
      <c r="BF4068" s="255"/>
      <c r="BG4068" s="255"/>
      <c r="BH4068" s="196"/>
    </row>
    <row r="4069" spans="55:60" ht="6" customHeight="1">
      <c r="BC4069" s="196"/>
      <c r="BD4069" s="257"/>
      <c r="BE4069" s="255"/>
      <c r="BF4069" s="255"/>
      <c r="BG4069" s="255"/>
      <c r="BH4069" s="196"/>
    </row>
    <row r="4070" spans="55:60" ht="6" customHeight="1">
      <c r="BC4070" s="196"/>
      <c r="BD4070" s="257"/>
      <c r="BE4070" s="255"/>
      <c r="BF4070" s="255"/>
      <c r="BG4070" s="255"/>
      <c r="BH4070" s="196"/>
    </row>
    <row r="4071" spans="55:60" ht="6" customHeight="1">
      <c r="BC4071" s="196"/>
      <c r="BD4071" s="257"/>
      <c r="BE4071" s="255"/>
      <c r="BF4071" s="255"/>
      <c r="BG4071" s="255"/>
      <c r="BH4071" s="196"/>
    </row>
    <row r="4072" spans="55:60" ht="6" customHeight="1">
      <c r="BC4072" s="196"/>
      <c r="BD4072" s="257"/>
      <c r="BE4072" s="255"/>
      <c r="BF4072" s="255"/>
      <c r="BG4072" s="255"/>
      <c r="BH4072" s="196"/>
    </row>
    <row r="4073" spans="55:60" ht="6" customHeight="1">
      <c r="BC4073" s="196"/>
      <c r="BD4073" s="257"/>
      <c r="BE4073" s="255"/>
      <c r="BF4073" s="255"/>
      <c r="BG4073" s="255"/>
      <c r="BH4073" s="196"/>
    </row>
    <row r="4074" spans="55:60" ht="6" customHeight="1">
      <c r="BC4074" s="196"/>
      <c r="BD4074" s="257"/>
      <c r="BE4074" s="255"/>
      <c r="BF4074" s="255"/>
      <c r="BG4074" s="255"/>
      <c r="BH4074" s="196"/>
    </row>
    <row r="4075" spans="55:60" ht="6" customHeight="1">
      <c r="BC4075" s="196"/>
      <c r="BD4075" s="257"/>
      <c r="BE4075" s="255"/>
      <c r="BF4075" s="255"/>
      <c r="BG4075" s="255"/>
      <c r="BH4075" s="196"/>
    </row>
    <row r="4076" spans="55:60" ht="6" customHeight="1">
      <c r="BC4076" s="196"/>
      <c r="BD4076" s="257"/>
      <c r="BE4076" s="255"/>
      <c r="BF4076" s="255"/>
      <c r="BG4076" s="255"/>
      <c r="BH4076" s="196"/>
    </row>
    <row r="4077" spans="55:60" ht="6" customHeight="1">
      <c r="BC4077" s="196"/>
      <c r="BD4077" s="257"/>
      <c r="BE4077" s="255"/>
      <c r="BF4077" s="255"/>
      <c r="BG4077" s="255"/>
      <c r="BH4077" s="196"/>
    </row>
    <row r="4078" spans="55:60" ht="6" customHeight="1">
      <c r="BC4078" s="196"/>
      <c r="BD4078" s="257"/>
      <c r="BE4078" s="255"/>
      <c r="BF4078" s="255"/>
      <c r="BG4078" s="255"/>
      <c r="BH4078" s="196"/>
    </row>
    <row r="4079" spans="55:60" ht="6" customHeight="1">
      <c r="BC4079" s="196"/>
      <c r="BD4079" s="257"/>
      <c r="BE4079" s="255"/>
      <c r="BF4079" s="255"/>
      <c r="BG4079" s="255"/>
      <c r="BH4079" s="196"/>
    </row>
    <row r="4080" spans="55:60" ht="6" customHeight="1">
      <c r="BC4080" s="196"/>
      <c r="BD4080" s="257"/>
      <c r="BE4080" s="255"/>
      <c r="BF4080" s="255"/>
      <c r="BG4080" s="255"/>
      <c r="BH4080" s="196"/>
    </row>
    <row r="4081" spans="55:60" ht="6" customHeight="1">
      <c r="BC4081" s="196"/>
      <c r="BD4081" s="257"/>
      <c r="BE4081" s="255"/>
      <c r="BF4081" s="255"/>
      <c r="BG4081" s="255"/>
      <c r="BH4081" s="196"/>
    </row>
    <row r="4082" spans="55:60" ht="6" customHeight="1">
      <c r="BC4082" s="196"/>
      <c r="BD4082" s="257"/>
      <c r="BE4082" s="255"/>
      <c r="BF4082" s="255"/>
      <c r="BG4082" s="255"/>
      <c r="BH4082" s="196"/>
    </row>
    <row r="4083" spans="55:60" ht="6" customHeight="1">
      <c r="BC4083" s="196"/>
      <c r="BD4083" s="257"/>
      <c r="BE4083" s="255"/>
      <c r="BF4083" s="255"/>
      <c r="BG4083" s="255"/>
      <c r="BH4083" s="196"/>
    </row>
    <row r="4084" spans="55:60" ht="6" customHeight="1">
      <c r="BC4084" s="196"/>
      <c r="BD4084" s="257"/>
      <c r="BE4084" s="255"/>
      <c r="BF4084" s="255"/>
      <c r="BG4084" s="255"/>
      <c r="BH4084" s="196"/>
    </row>
    <row r="4085" spans="55:60" ht="6" customHeight="1">
      <c r="BC4085" s="196"/>
      <c r="BD4085" s="257"/>
      <c r="BE4085" s="255"/>
      <c r="BF4085" s="255"/>
      <c r="BG4085" s="255"/>
      <c r="BH4085" s="196"/>
    </row>
    <row r="4086" spans="55:60" ht="6" customHeight="1">
      <c r="BC4086" s="196"/>
      <c r="BD4086" s="257"/>
      <c r="BE4086" s="255"/>
      <c r="BF4086" s="255"/>
      <c r="BG4086" s="255"/>
      <c r="BH4086" s="196"/>
    </row>
    <row r="4087" spans="55:60" ht="6" customHeight="1">
      <c r="BC4087" s="196"/>
      <c r="BD4087" s="257"/>
      <c r="BE4087" s="255"/>
      <c r="BF4087" s="255"/>
      <c r="BG4087" s="255"/>
      <c r="BH4087" s="196"/>
    </row>
    <row r="4088" spans="55:60" ht="6" customHeight="1">
      <c r="BC4088" s="196"/>
      <c r="BD4088" s="257"/>
      <c r="BE4088" s="255"/>
      <c r="BF4088" s="255"/>
      <c r="BG4088" s="255"/>
      <c r="BH4088" s="196"/>
    </row>
    <row r="4089" spans="55:60" ht="6" customHeight="1">
      <c r="BC4089" s="196"/>
      <c r="BD4089" s="257"/>
      <c r="BE4089" s="255"/>
      <c r="BF4089" s="255"/>
      <c r="BG4089" s="255"/>
      <c r="BH4089" s="196"/>
    </row>
    <row r="4090" spans="55:60" ht="6" customHeight="1">
      <c r="BC4090" s="196"/>
      <c r="BD4090" s="257"/>
      <c r="BE4090" s="255"/>
      <c r="BF4090" s="255"/>
      <c r="BG4090" s="255"/>
      <c r="BH4090" s="196"/>
    </row>
    <row r="4091" spans="55:60" ht="6" customHeight="1">
      <c r="BC4091" s="196"/>
      <c r="BD4091" s="257"/>
      <c r="BE4091" s="255"/>
      <c r="BF4091" s="255"/>
      <c r="BG4091" s="255"/>
      <c r="BH4091" s="196"/>
    </row>
    <row r="4092" spans="55:60" ht="6" customHeight="1">
      <c r="BC4092" s="196"/>
      <c r="BD4092" s="257"/>
      <c r="BE4092" s="255"/>
      <c r="BF4092" s="255"/>
      <c r="BG4092" s="255"/>
      <c r="BH4092" s="196"/>
    </row>
    <row r="4093" spans="55:60" ht="6" customHeight="1">
      <c r="BC4093" s="196"/>
      <c r="BD4093" s="257"/>
      <c r="BE4093" s="255"/>
      <c r="BF4093" s="255"/>
      <c r="BG4093" s="255"/>
      <c r="BH4093" s="196"/>
    </row>
    <row r="4094" spans="55:60" ht="6" customHeight="1">
      <c r="BC4094" s="196"/>
      <c r="BD4094" s="257"/>
      <c r="BE4094" s="255"/>
      <c r="BF4094" s="255"/>
      <c r="BG4094" s="255"/>
      <c r="BH4094" s="196"/>
    </row>
    <row r="4095" spans="55:60" ht="6" customHeight="1">
      <c r="BC4095" s="196"/>
      <c r="BD4095" s="257"/>
      <c r="BE4095" s="255"/>
      <c r="BF4095" s="255"/>
      <c r="BG4095" s="255"/>
      <c r="BH4095" s="196"/>
    </row>
    <row r="4096" spans="55:60" ht="6" customHeight="1">
      <c r="BC4096" s="196"/>
      <c r="BD4096" s="257"/>
      <c r="BE4096" s="255"/>
      <c r="BF4096" s="255"/>
      <c r="BG4096" s="255"/>
      <c r="BH4096" s="196"/>
    </row>
    <row r="4097" spans="55:60" ht="6" customHeight="1">
      <c r="BC4097" s="196"/>
      <c r="BD4097" s="257"/>
      <c r="BE4097" s="255"/>
      <c r="BF4097" s="255"/>
      <c r="BG4097" s="255"/>
      <c r="BH4097" s="196"/>
    </row>
    <row r="4098" spans="55:60" ht="6" customHeight="1">
      <c r="BC4098" s="196"/>
      <c r="BD4098" s="257"/>
      <c r="BE4098" s="255"/>
      <c r="BF4098" s="255"/>
      <c r="BG4098" s="255"/>
      <c r="BH4098" s="196"/>
    </row>
    <row r="4099" spans="55:60" ht="6" customHeight="1">
      <c r="BC4099" s="196"/>
      <c r="BD4099" s="257"/>
      <c r="BE4099" s="255"/>
      <c r="BF4099" s="255"/>
      <c r="BG4099" s="255"/>
      <c r="BH4099" s="196"/>
    </row>
    <row r="4100" spans="55:60" ht="6" customHeight="1">
      <c r="BC4100" s="196"/>
      <c r="BD4100" s="257"/>
      <c r="BE4100" s="255"/>
      <c r="BF4100" s="255"/>
      <c r="BG4100" s="255"/>
      <c r="BH4100" s="196"/>
    </row>
    <row r="4101" spans="55:60" ht="6" customHeight="1">
      <c r="BC4101" s="196"/>
      <c r="BD4101" s="257"/>
      <c r="BE4101" s="255"/>
      <c r="BF4101" s="255"/>
      <c r="BG4101" s="255"/>
      <c r="BH4101" s="196"/>
    </row>
    <row r="4102" spans="55:60" ht="6" customHeight="1">
      <c r="BC4102" s="196"/>
      <c r="BD4102" s="257"/>
      <c r="BE4102" s="255"/>
      <c r="BF4102" s="255"/>
      <c r="BG4102" s="255"/>
      <c r="BH4102" s="196"/>
    </row>
    <row r="4103" spans="55:60" ht="6" customHeight="1">
      <c r="BC4103" s="196"/>
      <c r="BD4103" s="257"/>
      <c r="BE4103" s="255"/>
      <c r="BF4103" s="255"/>
      <c r="BG4103" s="255"/>
      <c r="BH4103" s="196"/>
    </row>
    <row r="4104" spans="55:60" ht="6" customHeight="1">
      <c r="BC4104" s="196"/>
      <c r="BD4104" s="257"/>
      <c r="BE4104" s="255"/>
      <c r="BF4104" s="255"/>
      <c r="BG4104" s="255"/>
      <c r="BH4104" s="196"/>
    </row>
    <row r="4105" spans="55:60" ht="6" customHeight="1">
      <c r="BC4105" s="196"/>
      <c r="BD4105" s="257"/>
      <c r="BE4105" s="255"/>
      <c r="BF4105" s="255"/>
      <c r="BG4105" s="255"/>
      <c r="BH4105" s="196"/>
    </row>
    <row r="4106" spans="55:60" ht="6" customHeight="1">
      <c r="BC4106" s="196"/>
      <c r="BD4106" s="257"/>
      <c r="BE4106" s="255"/>
      <c r="BF4106" s="255"/>
      <c r="BG4106" s="255"/>
      <c r="BH4106" s="196"/>
    </row>
    <row r="4107" spans="55:60" ht="6" customHeight="1">
      <c r="BC4107" s="196"/>
      <c r="BD4107" s="257"/>
      <c r="BE4107" s="255"/>
      <c r="BF4107" s="255"/>
      <c r="BG4107" s="255"/>
      <c r="BH4107" s="196"/>
    </row>
    <row r="4108" spans="55:60" ht="6" customHeight="1">
      <c r="BC4108" s="196"/>
      <c r="BD4108" s="257"/>
      <c r="BE4108" s="255"/>
      <c r="BF4108" s="255"/>
      <c r="BG4108" s="255"/>
      <c r="BH4108" s="196"/>
    </row>
    <row r="4109" spans="55:60" ht="6" customHeight="1">
      <c r="BC4109" s="196"/>
      <c r="BD4109" s="257"/>
      <c r="BE4109" s="255"/>
      <c r="BF4109" s="255"/>
      <c r="BG4109" s="255"/>
      <c r="BH4109" s="196"/>
    </row>
    <row r="4110" spans="55:60" ht="6" customHeight="1">
      <c r="BC4110" s="196"/>
      <c r="BD4110" s="257"/>
      <c r="BE4110" s="255"/>
      <c r="BF4110" s="255"/>
      <c r="BG4110" s="255"/>
      <c r="BH4110" s="196"/>
    </row>
    <row r="4111" spans="55:60" ht="6" customHeight="1">
      <c r="BC4111" s="196"/>
      <c r="BD4111" s="257"/>
      <c r="BE4111" s="255"/>
      <c r="BF4111" s="255"/>
      <c r="BG4111" s="255"/>
      <c r="BH4111" s="196"/>
    </row>
    <row r="4112" spans="55:60" ht="6" customHeight="1">
      <c r="BC4112" s="196"/>
      <c r="BD4112" s="257"/>
      <c r="BE4112" s="255"/>
      <c r="BF4112" s="255"/>
      <c r="BG4112" s="255"/>
      <c r="BH4112" s="196"/>
    </row>
    <row r="4113" spans="55:60" ht="6" customHeight="1">
      <c r="BC4113" s="196"/>
      <c r="BD4113" s="257"/>
      <c r="BE4113" s="255"/>
      <c r="BF4113" s="255"/>
      <c r="BG4113" s="255"/>
      <c r="BH4113" s="196"/>
    </row>
    <row r="4114" spans="55:60" ht="6" customHeight="1">
      <c r="BC4114" s="196"/>
      <c r="BD4114" s="257"/>
      <c r="BE4114" s="255"/>
      <c r="BF4114" s="255"/>
      <c r="BG4114" s="255"/>
      <c r="BH4114" s="196"/>
    </row>
    <row r="4115" spans="55:60" ht="6" customHeight="1">
      <c r="BC4115" s="196"/>
      <c r="BD4115" s="257"/>
      <c r="BE4115" s="255"/>
      <c r="BF4115" s="255"/>
      <c r="BG4115" s="255"/>
      <c r="BH4115" s="196"/>
    </row>
    <row r="4116" spans="55:60" ht="6" customHeight="1">
      <c r="BC4116" s="196"/>
      <c r="BD4116" s="257"/>
      <c r="BE4116" s="255"/>
      <c r="BF4116" s="255"/>
      <c r="BG4116" s="255"/>
      <c r="BH4116" s="196"/>
    </row>
    <row r="4117" spans="55:60" ht="6" customHeight="1">
      <c r="BC4117" s="196"/>
      <c r="BD4117" s="257"/>
      <c r="BE4117" s="255"/>
      <c r="BF4117" s="255"/>
      <c r="BG4117" s="255"/>
      <c r="BH4117" s="196"/>
    </row>
    <row r="4118" spans="55:60" ht="6" customHeight="1">
      <c r="BC4118" s="196"/>
      <c r="BD4118" s="257"/>
      <c r="BE4118" s="255"/>
      <c r="BF4118" s="255"/>
      <c r="BG4118" s="255"/>
      <c r="BH4118" s="196"/>
    </row>
    <row r="4119" spans="55:60" ht="6" customHeight="1">
      <c r="BC4119" s="196"/>
      <c r="BD4119" s="257"/>
      <c r="BE4119" s="255"/>
      <c r="BF4119" s="255"/>
      <c r="BG4119" s="255"/>
      <c r="BH4119" s="196"/>
    </row>
    <row r="4120" spans="55:60" ht="6" customHeight="1">
      <c r="BC4120" s="196"/>
      <c r="BD4120" s="257"/>
      <c r="BE4120" s="255"/>
      <c r="BF4120" s="255"/>
      <c r="BG4120" s="255"/>
      <c r="BH4120" s="196"/>
    </row>
    <row r="4121" spans="55:60" ht="6" customHeight="1">
      <c r="BC4121" s="196"/>
      <c r="BD4121" s="257"/>
      <c r="BE4121" s="255"/>
      <c r="BF4121" s="255"/>
      <c r="BG4121" s="255"/>
      <c r="BH4121" s="196"/>
    </row>
    <row r="4122" spans="55:60" ht="6" customHeight="1">
      <c r="BC4122" s="196"/>
      <c r="BD4122" s="257"/>
      <c r="BE4122" s="255"/>
      <c r="BF4122" s="255"/>
      <c r="BG4122" s="255"/>
      <c r="BH4122" s="196"/>
    </row>
    <row r="4123" spans="55:60" ht="6" customHeight="1">
      <c r="BC4123" s="196"/>
      <c r="BD4123" s="257"/>
      <c r="BE4123" s="255"/>
      <c r="BF4123" s="255"/>
      <c r="BG4123" s="255"/>
      <c r="BH4123" s="196"/>
    </row>
    <row r="4124" spans="55:60" ht="6" customHeight="1">
      <c r="BC4124" s="196"/>
      <c r="BD4124" s="257"/>
      <c r="BE4124" s="255"/>
      <c r="BF4124" s="255"/>
      <c r="BG4124" s="255"/>
      <c r="BH4124" s="196"/>
    </row>
    <row r="4125" spans="55:60" ht="6" customHeight="1">
      <c r="BC4125" s="196"/>
      <c r="BD4125" s="257"/>
      <c r="BE4125" s="255"/>
      <c r="BF4125" s="255"/>
      <c r="BG4125" s="255"/>
      <c r="BH4125" s="196"/>
    </row>
    <row r="4126" spans="55:60" ht="6" customHeight="1">
      <c r="BC4126" s="196"/>
      <c r="BD4126" s="257"/>
      <c r="BE4126" s="255"/>
      <c r="BF4126" s="255"/>
      <c r="BG4126" s="255"/>
      <c r="BH4126" s="196"/>
    </row>
    <row r="4127" spans="55:60" ht="6" customHeight="1">
      <c r="BC4127" s="196"/>
      <c r="BD4127" s="257"/>
      <c r="BE4127" s="255"/>
      <c r="BF4127" s="255"/>
      <c r="BG4127" s="255"/>
      <c r="BH4127" s="196"/>
    </row>
    <row r="4128" spans="55:60" ht="6" customHeight="1">
      <c r="BC4128" s="196"/>
      <c r="BD4128" s="257"/>
      <c r="BE4128" s="255"/>
      <c r="BF4128" s="255"/>
      <c r="BG4128" s="255"/>
      <c r="BH4128" s="196"/>
    </row>
    <row r="4129" spans="55:60" ht="6" customHeight="1">
      <c r="BC4129" s="196"/>
      <c r="BD4129" s="257"/>
      <c r="BE4129" s="255"/>
      <c r="BF4129" s="255"/>
      <c r="BG4129" s="255"/>
      <c r="BH4129" s="196"/>
    </row>
    <row r="4130" spans="55:60" ht="6" customHeight="1">
      <c r="BC4130" s="196"/>
      <c r="BD4130" s="257"/>
      <c r="BE4130" s="255"/>
      <c r="BF4130" s="255"/>
      <c r="BG4130" s="255"/>
      <c r="BH4130" s="196"/>
    </row>
    <row r="4131" spans="55:60" ht="6" customHeight="1">
      <c r="BC4131" s="196"/>
      <c r="BD4131" s="257"/>
      <c r="BE4131" s="255"/>
      <c r="BF4131" s="255"/>
      <c r="BG4131" s="255"/>
      <c r="BH4131" s="196"/>
    </row>
    <row r="4132" spans="55:60" ht="6" customHeight="1">
      <c r="BC4132" s="196"/>
      <c r="BD4132" s="257"/>
      <c r="BE4132" s="255"/>
      <c r="BF4132" s="255"/>
      <c r="BG4132" s="255"/>
      <c r="BH4132" s="196"/>
    </row>
    <row r="4133" spans="55:60" ht="6" customHeight="1">
      <c r="BC4133" s="196"/>
      <c r="BD4133" s="257"/>
      <c r="BE4133" s="255"/>
      <c r="BF4133" s="255"/>
      <c r="BG4133" s="255"/>
      <c r="BH4133" s="196"/>
    </row>
    <row r="4134" spans="55:60" ht="6" customHeight="1">
      <c r="BC4134" s="196"/>
      <c r="BD4134" s="257"/>
      <c r="BE4134" s="255"/>
      <c r="BF4134" s="255"/>
      <c r="BG4134" s="255"/>
      <c r="BH4134" s="196"/>
    </row>
    <row r="4135" spans="55:60" ht="6" customHeight="1">
      <c r="BC4135" s="196"/>
      <c r="BD4135" s="257"/>
      <c r="BE4135" s="255"/>
      <c r="BF4135" s="255"/>
      <c r="BG4135" s="255"/>
      <c r="BH4135" s="196"/>
    </row>
    <row r="4136" spans="55:60" ht="6" customHeight="1">
      <c r="BC4136" s="196"/>
      <c r="BD4136" s="257"/>
      <c r="BE4136" s="255"/>
      <c r="BF4136" s="255"/>
      <c r="BG4136" s="255"/>
      <c r="BH4136" s="196"/>
    </row>
    <row r="4137" spans="55:60" ht="6" customHeight="1">
      <c r="BC4137" s="196"/>
      <c r="BD4137" s="257"/>
      <c r="BE4137" s="255"/>
      <c r="BF4137" s="255"/>
      <c r="BG4137" s="255"/>
      <c r="BH4137" s="196"/>
    </row>
    <row r="4138" spans="55:60" ht="6" customHeight="1">
      <c r="BC4138" s="196"/>
      <c r="BD4138" s="257"/>
      <c r="BE4138" s="255"/>
      <c r="BF4138" s="255"/>
      <c r="BG4138" s="255"/>
      <c r="BH4138" s="196"/>
    </row>
    <row r="4139" spans="55:60" ht="6" customHeight="1">
      <c r="BC4139" s="196"/>
      <c r="BD4139" s="257"/>
      <c r="BE4139" s="255"/>
      <c r="BF4139" s="255"/>
      <c r="BG4139" s="255"/>
      <c r="BH4139" s="196"/>
    </row>
    <row r="4140" spans="55:60" ht="6" customHeight="1">
      <c r="BC4140" s="196"/>
      <c r="BD4140" s="257"/>
      <c r="BE4140" s="255"/>
      <c r="BF4140" s="255"/>
      <c r="BG4140" s="255"/>
      <c r="BH4140" s="196"/>
    </row>
    <row r="4141" spans="55:60" ht="6" customHeight="1">
      <c r="BC4141" s="196"/>
      <c r="BD4141" s="257"/>
      <c r="BE4141" s="255"/>
      <c r="BF4141" s="255"/>
      <c r="BG4141" s="255"/>
      <c r="BH4141" s="196"/>
    </row>
    <row r="4142" spans="55:60" ht="6" customHeight="1">
      <c r="BC4142" s="196"/>
      <c r="BD4142" s="257"/>
      <c r="BE4142" s="255"/>
      <c r="BF4142" s="255"/>
      <c r="BG4142" s="255"/>
      <c r="BH4142" s="196"/>
    </row>
    <row r="4143" spans="55:60" ht="6" customHeight="1">
      <c r="BC4143" s="196"/>
      <c r="BD4143" s="257"/>
      <c r="BE4143" s="255"/>
      <c r="BF4143" s="255"/>
      <c r="BG4143" s="255"/>
      <c r="BH4143" s="196"/>
    </row>
    <row r="4144" spans="55:60" ht="6" customHeight="1">
      <c r="BC4144" s="196"/>
      <c r="BD4144" s="257"/>
      <c r="BE4144" s="255"/>
      <c r="BF4144" s="255"/>
      <c r="BG4144" s="255"/>
      <c r="BH4144" s="196"/>
    </row>
    <row r="4145" spans="55:60" ht="6" customHeight="1">
      <c r="BC4145" s="196"/>
      <c r="BD4145" s="257"/>
      <c r="BE4145" s="255"/>
      <c r="BF4145" s="255"/>
      <c r="BG4145" s="255"/>
      <c r="BH4145" s="196"/>
    </row>
    <row r="4146" spans="55:60" ht="6" customHeight="1">
      <c r="BC4146" s="196"/>
      <c r="BD4146" s="257"/>
      <c r="BE4146" s="255"/>
      <c r="BF4146" s="255"/>
      <c r="BG4146" s="255"/>
      <c r="BH4146" s="196"/>
    </row>
    <row r="4147" spans="55:60" ht="6" customHeight="1">
      <c r="BC4147" s="196"/>
      <c r="BD4147" s="257"/>
      <c r="BE4147" s="255"/>
      <c r="BF4147" s="255"/>
      <c r="BG4147" s="255"/>
      <c r="BH4147" s="196"/>
    </row>
    <row r="4148" spans="55:60" ht="6" customHeight="1">
      <c r="BC4148" s="196"/>
      <c r="BD4148" s="257"/>
      <c r="BE4148" s="255"/>
      <c r="BF4148" s="255"/>
      <c r="BG4148" s="255"/>
      <c r="BH4148" s="196"/>
    </row>
    <row r="4149" spans="55:60" ht="6" customHeight="1">
      <c r="BC4149" s="196"/>
      <c r="BD4149" s="257"/>
      <c r="BE4149" s="255"/>
      <c r="BF4149" s="255"/>
      <c r="BG4149" s="255"/>
      <c r="BH4149" s="196"/>
    </row>
    <row r="4150" spans="55:60" ht="6" customHeight="1">
      <c r="BC4150" s="196"/>
      <c r="BD4150" s="257"/>
      <c r="BE4150" s="255"/>
      <c r="BF4150" s="255"/>
      <c r="BG4150" s="255"/>
      <c r="BH4150" s="196"/>
    </row>
    <row r="4151" spans="55:60" ht="6" customHeight="1">
      <c r="BC4151" s="196"/>
      <c r="BD4151" s="257"/>
      <c r="BE4151" s="255"/>
      <c r="BF4151" s="255"/>
      <c r="BG4151" s="255"/>
      <c r="BH4151" s="196"/>
    </row>
    <row r="4152" spans="55:60" ht="6" customHeight="1">
      <c r="BC4152" s="196"/>
      <c r="BD4152" s="257"/>
      <c r="BE4152" s="255"/>
      <c r="BF4152" s="255"/>
      <c r="BG4152" s="255"/>
      <c r="BH4152" s="196"/>
    </row>
    <row r="4153" spans="55:60" ht="6" customHeight="1">
      <c r="BC4153" s="196"/>
      <c r="BD4153" s="257"/>
      <c r="BE4153" s="255"/>
      <c r="BF4153" s="255"/>
      <c r="BG4153" s="255"/>
      <c r="BH4153" s="196"/>
    </row>
    <row r="4154" spans="55:60" ht="6" customHeight="1">
      <c r="BC4154" s="196"/>
      <c r="BD4154" s="257"/>
      <c r="BE4154" s="255"/>
      <c r="BF4154" s="255"/>
      <c r="BG4154" s="255"/>
      <c r="BH4154" s="196"/>
    </row>
    <row r="4155" spans="55:60" ht="6" customHeight="1">
      <c r="BC4155" s="196"/>
      <c r="BD4155" s="257"/>
      <c r="BE4155" s="255"/>
      <c r="BF4155" s="255"/>
      <c r="BG4155" s="255"/>
      <c r="BH4155" s="196"/>
    </row>
    <row r="4156" spans="55:60" ht="6" customHeight="1">
      <c r="BC4156" s="196"/>
      <c r="BD4156" s="257"/>
      <c r="BE4156" s="255"/>
      <c r="BF4156" s="255"/>
      <c r="BG4156" s="255"/>
      <c r="BH4156" s="196"/>
    </row>
    <row r="4157" spans="55:60" ht="6" customHeight="1">
      <c r="BC4157" s="196"/>
      <c r="BD4157" s="257"/>
      <c r="BE4157" s="255"/>
      <c r="BF4157" s="255"/>
      <c r="BG4157" s="255"/>
      <c r="BH4157" s="196"/>
    </row>
    <row r="4158" spans="55:60" ht="6" customHeight="1">
      <c r="BC4158" s="196"/>
      <c r="BD4158" s="257"/>
      <c r="BE4158" s="255"/>
      <c r="BF4158" s="255"/>
      <c r="BG4158" s="255"/>
      <c r="BH4158" s="196"/>
    </row>
    <row r="4159" spans="55:60" ht="6" customHeight="1">
      <c r="BC4159" s="196"/>
      <c r="BD4159" s="257"/>
      <c r="BE4159" s="255"/>
      <c r="BF4159" s="255"/>
      <c r="BG4159" s="255"/>
      <c r="BH4159" s="196"/>
    </row>
    <row r="4160" spans="55:60" ht="6" customHeight="1">
      <c r="BC4160" s="196"/>
      <c r="BD4160" s="257"/>
      <c r="BE4160" s="255"/>
      <c r="BF4160" s="255"/>
      <c r="BG4160" s="255"/>
      <c r="BH4160" s="196"/>
    </row>
    <row r="4161" spans="55:60" ht="6" customHeight="1">
      <c r="BC4161" s="196"/>
      <c r="BD4161" s="257"/>
      <c r="BE4161" s="255"/>
      <c r="BF4161" s="255"/>
      <c r="BG4161" s="255"/>
      <c r="BH4161" s="196"/>
    </row>
    <row r="4162" spans="55:60" ht="6" customHeight="1">
      <c r="BC4162" s="196"/>
      <c r="BD4162" s="257"/>
      <c r="BE4162" s="255"/>
      <c r="BF4162" s="255"/>
      <c r="BG4162" s="255"/>
      <c r="BH4162" s="196"/>
    </row>
    <row r="4163" spans="55:60" ht="6" customHeight="1">
      <c r="BC4163" s="196"/>
      <c r="BD4163" s="257"/>
      <c r="BE4163" s="255"/>
      <c r="BF4163" s="255"/>
      <c r="BG4163" s="255"/>
      <c r="BH4163" s="196"/>
    </row>
    <row r="4164" spans="55:60" ht="6" customHeight="1">
      <c r="BC4164" s="196"/>
      <c r="BD4164" s="257"/>
      <c r="BE4164" s="255"/>
      <c r="BF4164" s="255"/>
      <c r="BG4164" s="255"/>
      <c r="BH4164" s="196"/>
    </row>
    <row r="4165" spans="55:60" ht="6" customHeight="1">
      <c r="BC4165" s="196"/>
      <c r="BD4165" s="257"/>
      <c r="BE4165" s="255"/>
      <c r="BF4165" s="255"/>
      <c r="BG4165" s="255"/>
      <c r="BH4165" s="196"/>
    </row>
    <row r="4166" spans="55:60" ht="6" customHeight="1">
      <c r="BC4166" s="196"/>
      <c r="BD4166" s="257"/>
      <c r="BE4166" s="255"/>
      <c r="BF4166" s="255"/>
      <c r="BG4166" s="255"/>
      <c r="BH4166" s="196"/>
    </row>
    <row r="4167" spans="55:60" ht="6" customHeight="1">
      <c r="BC4167" s="196"/>
      <c r="BD4167" s="257"/>
      <c r="BE4167" s="255"/>
      <c r="BF4167" s="255"/>
      <c r="BG4167" s="255"/>
      <c r="BH4167" s="196"/>
    </row>
    <row r="4168" spans="55:60" ht="6" customHeight="1">
      <c r="BC4168" s="196"/>
      <c r="BD4168" s="257"/>
      <c r="BE4168" s="255"/>
      <c r="BF4168" s="255"/>
      <c r="BG4168" s="255"/>
      <c r="BH4168" s="196"/>
    </row>
    <row r="4169" spans="55:60" ht="6" customHeight="1">
      <c r="BC4169" s="196"/>
      <c r="BD4169" s="257"/>
      <c r="BE4169" s="255"/>
      <c r="BF4169" s="255"/>
      <c r="BG4169" s="255"/>
      <c r="BH4169" s="196"/>
    </row>
    <row r="4170" spans="55:60" ht="6" customHeight="1">
      <c r="BC4170" s="196"/>
      <c r="BD4170" s="257"/>
      <c r="BE4170" s="255"/>
      <c r="BF4170" s="255"/>
      <c r="BG4170" s="255"/>
      <c r="BH4170" s="196"/>
    </row>
    <row r="4171" spans="55:60" ht="6" customHeight="1">
      <c r="BC4171" s="196"/>
      <c r="BD4171" s="257"/>
      <c r="BE4171" s="255"/>
      <c r="BF4171" s="255"/>
      <c r="BG4171" s="255"/>
      <c r="BH4171" s="196"/>
    </row>
    <row r="4172" spans="55:60" ht="6" customHeight="1">
      <c r="BC4172" s="196"/>
      <c r="BD4172" s="257"/>
      <c r="BE4172" s="255"/>
      <c r="BF4172" s="255"/>
      <c r="BG4172" s="255"/>
      <c r="BH4172" s="196"/>
    </row>
    <row r="4173" spans="55:60" ht="6" customHeight="1">
      <c r="BC4173" s="196"/>
      <c r="BD4173" s="257"/>
      <c r="BE4173" s="255"/>
      <c r="BF4173" s="255"/>
      <c r="BG4173" s="255"/>
      <c r="BH4173" s="196"/>
    </row>
  </sheetData>
  <sheetProtection/>
  <mergeCells count="314">
    <mergeCell ref="AC21:AD23"/>
    <mergeCell ref="T62:U64"/>
    <mergeCell ref="AV66:AW67"/>
    <mergeCell ref="I78:L79"/>
    <mergeCell ref="I76:L77"/>
    <mergeCell ref="R60:S63"/>
    <mergeCell ref="AN60:AP63"/>
    <mergeCell ref="I70:J72"/>
    <mergeCell ref="N70:O72"/>
    <mergeCell ref="AV70:AW71"/>
    <mergeCell ref="W44:X47"/>
    <mergeCell ref="AI44:AJ47"/>
    <mergeCell ref="I73:J74"/>
    <mergeCell ref="L71:M74"/>
    <mergeCell ref="I67:J69"/>
    <mergeCell ref="BD111:BG111"/>
    <mergeCell ref="BD108:BG108"/>
    <mergeCell ref="BD109:BG109"/>
    <mergeCell ref="D110:J110"/>
    <mergeCell ref="K110:W110"/>
    <mergeCell ref="BD112:BG112"/>
    <mergeCell ref="BD113:BG113"/>
    <mergeCell ref="D113:J113"/>
    <mergeCell ref="K113:W113"/>
    <mergeCell ref="X113:AB113"/>
    <mergeCell ref="AC113:BB113"/>
    <mergeCell ref="D112:J112"/>
    <mergeCell ref="K112:W112"/>
    <mergeCell ref="X112:AB112"/>
    <mergeCell ref="X110:AB110"/>
    <mergeCell ref="AC110:BB110"/>
    <mergeCell ref="BD110:BG110"/>
    <mergeCell ref="D108:J108"/>
    <mergeCell ref="K108:W108"/>
    <mergeCell ref="X108:AB108"/>
    <mergeCell ref="D109:J109"/>
    <mergeCell ref="K109:W109"/>
    <mergeCell ref="X109:AB109"/>
    <mergeCell ref="AC109:BB109"/>
    <mergeCell ref="D106:J106"/>
    <mergeCell ref="K106:W106"/>
    <mergeCell ref="X106:AB106"/>
    <mergeCell ref="AC106:BB106"/>
    <mergeCell ref="BD106:BG106"/>
    <mergeCell ref="BD107:BG107"/>
    <mergeCell ref="AC107:BB107"/>
    <mergeCell ref="D104:J104"/>
    <mergeCell ref="K104:W104"/>
    <mergeCell ref="X104:AB104"/>
    <mergeCell ref="AC104:BB104"/>
    <mergeCell ref="BD104:BG104"/>
    <mergeCell ref="D105:J105"/>
    <mergeCell ref="K105:W105"/>
    <mergeCell ref="X105:AB105"/>
    <mergeCell ref="AC105:BB105"/>
    <mergeCell ref="BD105:BG105"/>
    <mergeCell ref="D102:J102"/>
    <mergeCell ref="K102:W102"/>
    <mergeCell ref="X102:AB102"/>
    <mergeCell ref="AC102:BB102"/>
    <mergeCell ref="BD102:BG102"/>
    <mergeCell ref="D103:J103"/>
    <mergeCell ref="K103:W103"/>
    <mergeCell ref="X103:AB103"/>
    <mergeCell ref="AC103:BB103"/>
    <mergeCell ref="BD103:BG103"/>
    <mergeCell ref="D100:J100"/>
    <mergeCell ref="K100:W100"/>
    <mergeCell ref="X100:AB100"/>
    <mergeCell ref="AC100:BB100"/>
    <mergeCell ref="BD100:BG100"/>
    <mergeCell ref="D101:J101"/>
    <mergeCell ref="K101:W101"/>
    <mergeCell ref="X101:AB101"/>
    <mergeCell ref="AC101:BB101"/>
    <mergeCell ref="BD101:BG101"/>
    <mergeCell ref="D98:J98"/>
    <mergeCell ref="K98:W98"/>
    <mergeCell ref="X98:AB98"/>
    <mergeCell ref="AC98:BB98"/>
    <mergeCell ref="BD98:BG98"/>
    <mergeCell ref="D99:J99"/>
    <mergeCell ref="K99:W99"/>
    <mergeCell ref="X99:AB99"/>
    <mergeCell ref="AC99:BB99"/>
    <mergeCell ref="BD99:BG99"/>
    <mergeCell ref="D96:J96"/>
    <mergeCell ref="K96:W96"/>
    <mergeCell ref="X96:AB96"/>
    <mergeCell ref="AC96:BB96"/>
    <mergeCell ref="BD96:BG96"/>
    <mergeCell ref="D97:J97"/>
    <mergeCell ref="K97:W97"/>
    <mergeCell ref="X97:AB97"/>
    <mergeCell ref="AC97:BB97"/>
    <mergeCell ref="BD97:BG97"/>
    <mergeCell ref="D94:J94"/>
    <mergeCell ref="K94:W94"/>
    <mergeCell ref="X94:AB94"/>
    <mergeCell ref="AC94:BB94"/>
    <mergeCell ref="BD94:BG94"/>
    <mergeCell ref="D95:J95"/>
    <mergeCell ref="K95:W95"/>
    <mergeCell ref="X95:AB95"/>
    <mergeCell ref="AC95:BB95"/>
    <mergeCell ref="BD95:BG95"/>
    <mergeCell ref="D92:J92"/>
    <mergeCell ref="K92:W92"/>
    <mergeCell ref="X92:AB92"/>
    <mergeCell ref="AC92:BB92"/>
    <mergeCell ref="BD92:BG92"/>
    <mergeCell ref="D93:J93"/>
    <mergeCell ref="K93:W93"/>
    <mergeCell ref="X93:AB93"/>
    <mergeCell ref="AC93:BB93"/>
    <mergeCell ref="BD93:BG93"/>
    <mergeCell ref="D90:J90"/>
    <mergeCell ref="K90:W90"/>
    <mergeCell ref="X90:AB90"/>
    <mergeCell ref="AC90:BB90"/>
    <mergeCell ref="BD90:BG90"/>
    <mergeCell ref="D91:J91"/>
    <mergeCell ref="K91:W91"/>
    <mergeCell ref="X91:AB91"/>
    <mergeCell ref="AC91:BB91"/>
    <mergeCell ref="BD91:BG91"/>
    <mergeCell ref="D88:J88"/>
    <mergeCell ref="K88:W88"/>
    <mergeCell ref="X88:AB88"/>
    <mergeCell ref="AC88:BB88"/>
    <mergeCell ref="BD88:BG88"/>
    <mergeCell ref="D89:J89"/>
    <mergeCell ref="K89:W89"/>
    <mergeCell ref="X89:AB89"/>
    <mergeCell ref="AC89:BB89"/>
    <mergeCell ref="BD89:BG89"/>
    <mergeCell ref="AC86:BB86"/>
    <mergeCell ref="BD86:BG86"/>
    <mergeCell ref="D87:J87"/>
    <mergeCell ref="K87:W87"/>
    <mergeCell ref="X87:AB87"/>
    <mergeCell ref="AC87:BB87"/>
    <mergeCell ref="BD87:BG87"/>
    <mergeCell ref="D86:J86"/>
    <mergeCell ref="BD78:BD81"/>
    <mergeCell ref="AV81:AW82"/>
    <mergeCell ref="I84:J84"/>
    <mergeCell ref="AV84:AW85"/>
    <mergeCell ref="AX76:AY78"/>
    <mergeCell ref="BC73:BC76"/>
    <mergeCell ref="BD73:BD76"/>
    <mergeCell ref="AV76:AW77"/>
    <mergeCell ref="U77:AL79"/>
    <mergeCell ref="AQ77:AR79"/>
    <mergeCell ref="B78:B81"/>
    <mergeCell ref="C78:C81"/>
    <mergeCell ref="BC78:BC81"/>
    <mergeCell ref="AS72:AT75"/>
    <mergeCell ref="B68:B71"/>
    <mergeCell ref="C68:C71"/>
    <mergeCell ref="G76:H78"/>
    <mergeCell ref="B73:B76"/>
    <mergeCell ref="C73:C76"/>
    <mergeCell ref="AX71:AY73"/>
    <mergeCell ref="BV60:BW61"/>
    <mergeCell ref="BQ66:BQ69"/>
    <mergeCell ref="AQ72:AR73"/>
    <mergeCell ref="AV72:AW74"/>
    <mergeCell ref="AQ74:AR76"/>
    <mergeCell ref="AX66:AY68"/>
    <mergeCell ref="B63:B66"/>
    <mergeCell ref="C63:C66"/>
    <mergeCell ref="BC63:BC66"/>
    <mergeCell ref="BD63:BD66"/>
    <mergeCell ref="I65:J66"/>
    <mergeCell ref="G66:H68"/>
    <mergeCell ref="BC68:BC71"/>
    <mergeCell ref="BD68:BD71"/>
    <mergeCell ref="AA69:AF71"/>
    <mergeCell ref="AV68:AW69"/>
    <mergeCell ref="BT55:BU56"/>
    <mergeCell ref="G56:H58"/>
    <mergeCell ref="I57:J59"/>
    <mergeCell ref="B58:B61"/>
    <mergeCell ref="C58:C61"/>
    <mergeCell ref="BC58:BC61"/>
    <mergeCell ref="BD58:BD61"/>
    <mergeCell ref="T59:U61"/>
    <mergeCell ref="AL59:AM61"/>
    <mergeCell ref="B53:B56"/>
    <mergeCell ref="C53:C56"/>
    <mergeCell ref="BC53:BC56"/>
    <mergeCell ref="BD53:BD56"/>
    <mergeCell ref="N54:O56"/>
    <mergeCell ref="I55:J56"/>
    <mergeCell ref="AV55:AW56"/>
    <mergeCell ref="AX56:AY58"/>
    <mergeCell ref="AV57:AW58"/>
    <mergeCell ref="BP50:BP53"/>
    <mergeCell ref="N51:O53"/>
    <mergeCell ref="AV51:AW53"/>
    <mergeCell ref="L52:M54"/>
    <mergeCell ref="AQ52:AR53"/>
    <mergeCell ref="AS52:AT54"/>
    <mergeCell ref="AQ54:AR55"/>
    <mergeCell ref="BW45:BX47"/>
    <mergeCell ref="Y46:Z48"/>
    <mergeCell ref="AG46:AH48"/>
    <mergeCell ref="BP46:BP49"/>
    <mergeCell ref="A48:A81"/>
    <mergeCell ref="B48:B51"/>
    <mergeCell ref="C48:C51"/>
    <mergeCell ref="BC48:BC51"/>
    <mergeCell ref="BD48:BD51"/>
    <mergeCell ref="BE48:BG81"/>
    <mergeCell ref="B42:B45"/>
    <mergeCell ref="C42:C45"/>
    <mergeCell ref="BC42:BC45"/>
    <mergeCell ref="BD42:BD45"/>
    <mergeCell ref="Y43:Z45"/>
    <mergeCell ref="AG43:AH45"/>
    <mergeCell ref="AX40:AY42"/>
    <mergeCell ref="BC37:BC40"/>
    <mergeCell ref="BD37:BD40"/>
    <mergeCell ref="B37:B40"/>
    <mergeCell ref="BQ37:BQ40"/>
    <mergeCell ref="I38:J40"/>
    <mergeCell ref="BO38:BO40"/>
    <mergeCell ref="G39:H41"/>
    <mergeCell ref="AV40:AW41"/>
    <mergeCell ref="N41:O43"/>
    <mergeCell ref="L34:M37"/>
    <mergeCell ref="BO33:BO36"/>
    <mergeCell ref="AQ34:AR36"/>
    <mergeCell ref="I41:J42"/>
    <mergeCell ref="B32:B35"/>
    <mergeCell ref="C32:C35"/>
    <mergeCell ref="BC32:BC35"/>
    <mergeCell ref="BD32:BD35"/>
    <mergeCell ref="AS35:AT37"/>
    <mergeCell ref="BP37:BP40"/>
    <mergeCell ref="C37:C40"/>
    <mergeCell ref="N36:O38"/>
    <mergeCell ref="AQ37:AR39"/>
    <mergeCell ref="AL23:AM25"/>
    <mergeCell ref="BO23:BO26"/>
    <mergeCell ref="AX20:AY22"/>
    <mergeCell ref="AV21:AW23"/>
    <mergeCell ref="N33:O35"/>
    <mergeCell ref="AL26:AM28"/>
    <mergeCell ref="AV31:AW33"/>
    <mergeCell ref="BC22:BC25"/>
    <mergeCell ref="BD22:BD25"/>
    <mergeCell ref="BO28:BO31"/>
    <mergeCell ref="I29:J31"/>
    <mergeCell ref="AV29:AW30"/>
    <mergeCell ref="G30:H32"/>
    <mergeCell ref="AX30:AY32"/>
    <mergeCell ref="BQ17:BQ20"/>
    <mergeCell ref="R24:S27"/>
    <mergeCell ref="AB24:AE68"/>
    <mergeCell ref="AN24:AP27"/>
    <mergeCell ref="T26:U28"/>
    <mergeCell ref="BC17:BC20"/>
    <mergeCell ref="BD17:BD20"/>
    <mergeCell ref="G20:H22"/>
    <mergeCell ref="B27:B30"/>
    <mergeCell ref="C27:C30"/>
    <mergeCell ref="BC27:BC30"/>
    <mergeCell ref="BD27:BD30"/>
    <mergeCell ref="B17:B20"/>
    <mergeCell ref="AQ18:AR20"/>
    <mergeCell ref="T23:U25"/>
    <mergeCell ref="I19:J20"/>
    <mergeCell ref="BP13:BP16"/>
    <mergeCell ref="BQ13:BQ16"/>
    <mergeCell ref="BR13:BR16"/>
    <mergeCell ref="N15:O17"/>
    <mergeCell ref="AQ15:AR17"/>
    <mergeCell ref="L16:M18"/>
    <mergeCell ref="AS16:AT19"/>
    <mergeCell ref="BR17:BR20"/>
    <mergeCell ref="N18:O20"/>
    <mergeCell ref="BO18:BO21"/>
    <mergeCell ref="BC10:BG11"/>
    <mergeCell ref="A12:A45"/>
    <mergeCell ref="B12:B15"/>
    <mergeCell ref="C12:C15"/>
    <mergeCell ref="BC12:BC15"/>
    <mergeCell ref="BD12:BD15"/>
    <mergeCell ref="BE12:BG45"/>
    <mergeCell ref="I21:J23"/>
    <mergeCell ref="B22:B25"/>
    <mergeCell ref="C22:C25"/>
    <mergeCell ref="AV19:AW20"/>
    <mergeCell ref="C10:D10"/>
    <mergeCell ref="E10:BB11"/>
    <mergeCell ref="C17:C20"/>
    <mergeCell ref="X111:AB111"/>
    <mergeCell ref="AC111:BB111"/>
    <mergeCell ref="I32:J33"/>
    <mergeCell ref="D107:J107"/>
    <mergeCell ref="K107:W107"/>
    <mergeCell ref="X107:AB107"/>
    <mergeCell ref="D111:J111"/>
    <mergeCell ref="K111:W111"/>
    <mergeCell ref="AV42:AW43"/>
    <mergeCell ref="AC112:BB112"/>
    <mergeCell ref="AV78:AW79"/>
    <mergeCell ref="AC108:BB108"/>
    <mergeCell ref="N73:O75"/>
    <mergeCell ref="AL62:AM64"/>
    <mergeCell ref="K86:W86"/>
    <mergeCell ref="X86:AB86"/>
  </mergeCells>
  <printOptions horizontalCentered="1" verticalCentered="1"/>
  <pageMargins left="0" right="0" top="0.5905511811023623" bottom="0" header="0.5118110236220472" footer="0.5118110236220472"/>
  <pageSetup horizontalDpi="600" verticalDpi="600" orientation="portrait" paperSize="9" scale="74" r:id="rId2"/>
  <colBreaks count="1" manualBreakCount="1">
    <brk id="6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R11" sqref="R11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4" width="5.25390625" style="1" bestFit="1" customWidth="1"/>
    <col min="5" max="9" width="5.125" style="1" customWidth="1"/>
    <col min="10" max="12" width="5.25390625" style="1" customWidth="1"/>
    <col min="13" max="15" width="8.125" style="1" customWidth="1"/>
    <col min="16" max="16" width="8.875" style="1" customWidth="1"/>
    <col min="17" max="20" width="5.25390625" style="1" customWidth="1"/>
    <col min="21" max="24" width="8.875" style="1" customWidth="1"/>
    <col min="25" max="16384" width="9.00390625" style="1" customWidth="1"/>
  </cols>
  <sheetData>
    <row r="1" spans="1:13" ht="31.5" customHeight="1">
      <c r="A1" s="468" t="s">
        <v>53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</row>
    <row r="2" spans="1:13" ht="18" customHeight="1">
      <c r="A2" s="481" t="s">
        <v>149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</row>
    <row r="3" spans="1:18" ht="15" thickBot="1">
      <c r="A3" s="6" t="s">
        <v>5</v>
      </c>
      <c r="B3" s="6"/>
      <c r="M3" s="458" t="s">
        <v>362</v>
      </c>
      <c r="N3" s="458"/>
      <c r="O3" s="458"/>
      <c r="P3" s="452" t="s">
        <v>12</v>
      </c>
      <c r="Q3" s="453"/>
      <c r="R3" s="453"/>
    </row>
    <row r="4" spans="1:18" s="25" customFormat="1" ht="27" customHeight="1" thickBot="1">
      <c r="A4" s="478"/>
      <c r="B4" s="479"/>
      <c r="C4" s="480"/>
      <c r="D4" s="103" t="s">
        <v>40</v>
      </c>
      <c r="E4" s="70" t="s">
        <v>58</v>
      </c>
      <c r="F4" s="70" t="s">
        <v>33</v>
      </c>
      <c r="G4" s="70" t="s">
        <v>36</v>
      </c>
      <c r="H4" s="116" t="s">
        <v>59</v>
      </c>
      <c r="I4" s="143" t="s">
        <v>60</v>
      </c>
      <c r="J4" s="482" t="s">
        <v>7</v>
      </c>
      <c r="K4" s="483"/>
      <c r="L4" s="484"/>
      <c r="M4" s="7" t="s">
        <v>0</v>
      </c>
      <c r="N4" s="7" t="s">
        <v>18</v>
      </c>
      <c r="O4" s="78" t="s">
        <v>27</v>
      </c>
      <c r="P4" s="34" t="s">
        <v>13</v>
      </c>
      <c r="Q4" s="1"/>
      <c r="R4" s="1"/>
    </row>
    <row r="5" spans="1:16" ht="20.25" customHeight="1">
      <c r="A5" s="475" t="s">
        <v>85</v>
      </c>
      <c r="B5" s="476"/>
      <c r="C5" s="477"/>
      <c r="D5" s="72"/>
      <c r="E5" s="73" t="s">
        <v>172</v>
      </c>
      <c r="F5" s="263" t="s">
        <v>361</v>
      </c>
      <c r="G5" s="73" t="s">
        <v>205</v>
      </c>
      <c r="H5" s="141" t="s">
        <v>348</v>
      </c>
      <c r="I5" s="141"/>
      <c r="J5" s="117">
        <f aca="true" t="shared" si="0" ref="J5:J10">COUNTIF(D5:I5,"○")</f>
        <v>3</v>
      </c>
      <c r="K5" s="118">
        <f aca="true" t="shared" si="1" ref="K5:K10">COUNTIF(D5:I5,"●")</f>
        <v>1</v>
      </c>
      <c r="L5" s="119">
        <f aca="true" t="shared" si="2" ref="L5:L10">COUNTIF(D5:I5,"△")</f>
        <v>0</v>
      </c>
      <c r="M5" s="144">
        <f aca="true" t="shared" si="3" ref="M5:M10">COUNTIF(D5:I5,"")-1</f>
        <v>1</v>
      </c>
      <c r="N5" s="120">
        <v>2</v>
      </c>
      <c r="O5" s="121">
        <v>2</v>
      </c>
      <c r="P5" s="34" t="s">
        <v>14</v>
      </c>
    </row>
    <row r="6" spans="1:16" ht="20.25" customHeight="1">
      <c r="A6" s="475" t="s">
        <v>54</v>
      </c>
      <c r="B6" s="476"/>
      <c r="C6" s="477"/>
      <c r="D6" s="74" t="s">
        <v>92</v>
      </c>
      <c r="E6" s="75"/>
      <c r="F6" s="76" t="s">
        <v>155</v>
      </c>
      <c r="G6" s="76" t="s">
        <v>92</v>
      </c>
      <c r="H6" s="76" t="s">
        <v>356</v>
      </c>
      <c r="I6" s="76" t="s">
        <v>357</v>
      </c>
      <c r="J6" s="122">
        <f t="shared" si="0"/>
        <v>2</v>
      </c>
      <c r="K6" s="123">
        <f t="shared" si="1"/>
        <v>3</v>
      </c>
      <c r="L6" s="124">
        <f t="shared" si="2"/>
        <v>0</v>
      </c>
      <c r="M6" s="125">
        <f t="shared" si="3"/>
        <v>0</v>
      </c>
      <c r="N6" s="126">
        <v>3</v>
      </c>
      <c r="O6" s="127">
        <v>3</v>
      </c>
      <c r="P6" s="34" t="s">
        <v>15</v>
      </c>
    </row>
    <row r="7" spans="1:16" ht="20.25" customHeight="1">
      <c r="A7" s="469" t="s">
        <v>55</v>
      </c>
      <c r="B7" s="470"/>
      <c r="C7" s="471"/>
      <c r="D7" s="264" t="s">
        <v>360</v>
      </c>
      <c r="E7" s="77" t="s">
        <v>154</v>
      </c>
      <c r="F7" s="75"/>
      <c r="G7" s="76" t="s">
        <v>170</v>
      </c>
      <c r="H7" s="76" t="s">
        <v>148</v>
      </c>
      <c r="I7" s="76"/>
      <c r="J7" s="122">
        <f t="shared" si="0"/>
        <v>2</v>
      </c>
      <c r="K7" s="123">
        <f t="shared" si="1"/>
        <v>1</v>
      </c>
      <c r="L7" s="124">
        <f t="shared" si="2"/>
        <v>1</v>
      </c>
      <c r="M7" s="125">
        <f t="shared" si="3"/>
        <v>1</v>
      </c>
      <c r="N7" s="126">
        <v>4</v>
      </c>
      <c r="O7" s="127"/>
      <c r="P7" s="34" t="s">
        <v>16</v>
      </c>
    </row>
    <row r="8" spans="1:16" ht="20.25" customHeight="1">
      <c r="A8" s="469" t="s">
        <v>34</v>
      </c>
      <c r="B8" s="470"/>
      <c r="C8" s="471"/>
      <c r="D8" s="178" t="s">
        <v>206</v>
      </c>
      <c r="E8" s="77" t="s">
        <v>116</v>
      </c>
      <c r="F8" s="77" t="s">
        <v>171</v>
      </c>
      <c r="G8" s="75"/>
      <c r="H8" s="76" t="s">
        <v>176</v>
      </c>
      <c r="I8" s="142" t="s">
        <v>176</v>
      </c>
      <c r="J8" s="122">
        <f t="shared" si="0"/>
        <v>4</v>
      </c>
      <c r="K8" s="123">
        <f t="shared" si="1"/>
        <v>0</v>
      </c>
      <c r="L8" s="124">
        <f t="shared" si="2"/>
        <v>1</v>
      </c>
      <c r="M8" s="125">
        <f t="shared" si="3"/>
        <v>0</v>
      </c>
      <c r="N8" s="126">
        <v>1</v>
      </c>
      <c r="O8" s="127">
        <v>4</v>
      </c>
      <c r="P8" s="34" t="s">
        <v>17</v>
      </c>
    </row>
    <row r="9" spans="1:16" ht="20.25" customHeight="1">
      <c r="A9" s="472" t="s">
        <v>56</v>
      </c>
      <c r="B9" s="473"/>
      <c r="C9" s="474"/>
      <c r="D9" s="262" t="s">
        <v>92</v>
      </c>
      <c r="E9" s="179" t="s">
        <v>207</v>
      </c>
      <c r="F9" s="142" t="s">
        <v>92</v>
      </c>
      <c r="G9" s="142" t="s">
        <v>177</v>
      </c>
      <c r="H9" s="75"/>
      <c r="I9" s="77"/>
      <c r="J9" s="122">
        <f t="shared" si="0"/>
        <v>0</v>
      </c>
      <c r="K9" s="123">
        <f t="shared" si="1"/>
        <v>4</v>
      </c>
      <c r="L9" s="124">
        <f t="shared" si="2"/>
        <v>0</v>
      </c>
      <c r="M9" s="125">
        <f t="shared" si="3"/>
        <v>1</v>
      </c>
      <c r="N9" s="126">
        <v>5</v>
      </c>
      <c r="O9" s="127">
        <v>1</v>
      </c>
      <c r="P9" s="183" t="s">
        <v>21</v>
      </c>
    </row>
    <row r="10" spans="1:16" ht="20.25" customHeight="1" thickBot="1">
      <c r="A10" s="460" t="s">
        <v>57</v>
      </c>
      <c r="B10" s="461"/>
      <c r="C10" s="462"/>
      <c r="D10" s="145"/>
      <c r="E10" s="146" t="s">
        <v>92</v>
      </c>
      <c r="F10" s="147"/>
      <c r="G10" s="147" t="s">
        <v>178</v>
      </c>
      <c r="H10" s="146"/>
      <c r="I10" s="148"/>
      <c r="J10" s="122">
        <f t="shared" si="0"/>
        <v>0</v>
      </c>
      <c r="K10" s="123">
        <f t="shared" si="1"/>
        <v>2</v>
      </c>
      <c r="L10" s="124">
        <f t="shared" si="2"/>
        <v>0</v>
      </c>
      <c r="M10" s="125">
        <f t="shared" si="3"/>
        <v>3</v>
      </c>
      <c r="N10" s="149">
        <v>6</v>
      </c>
      <c r="O10" s="129"/>
      <c r="P10" s="39"/>
    </row>
    <row r="11" spans="1:15" ht="20.25" customHeight="1" thickBot="1">
      <c r="A11" s="60"/>
      <c r="B11" s="150"/>
      <c r="C11" s="150"/>
      <c r="D11" s="22"/>
      <c r="E11" s="22"/>
      <c r="F11" s="22"/>
      <c r="G11" s="22"/>
      <c r="H11" s="22"/>
      <c r="I11" s="22"/>
      <c r="J11" s="454" t="s">
        <v>19</v>
      </c>
      <c r="K11" s="454"/>
      <c r="L11" s="455"/>
      <c r="M11" s="7">
        <f>SUM(M5:M10)/2</f>
        <v>3</v>
      </c>
      <c r="N11" s="151"/>
      <c r="O11" s="152">
        <f>SUM(O5:O10)</f>
        <v>10</v>
      </c>
    </row>
    <row r="12" spans="1:16" ht="16.5" customHeight="1" thickBot="1">
      <c r="A12" s="6" t="s">
        <v>45</v>
      </c>
      <c r="B12" s="6"/>
      <c r="N12" s="46" t="s">
        <v>363</v>
      </c>
      <c r="P12" s="184"/>
    </row>
    <row r="13" spans="1:16" ht="16.5" customHeight="1" thickBot="1">
      <c r="A13" s="4" t="s">
        <v>1</v>
      </c>
      <c r="B13" s="12" t="s">
        <v>8</v>
      </c>
      <c r="C13" s="5" t="s">
        <v>2</v>
      </c>
      <c r="D13" s="459" t="s">
        <v>20</v>
      </c>
      <c r="E13" s="456"/>
      <c r="F13" s="456"/>
      <c r="G13" s="456"/>
      <c r="H13" s="456"/>
      <c r="I13" s="456"/>
      <c r="J13" s="456"/>
      <c r="K13" s="456"/>
      <c r="L13" s="457"/>
      <c r="M13" s="456" t="s">
        <v>11</v>
      </c>
      <c r="N13" s="457"/>
      <c r="O13" s="82" t="s">
        <v>28</v>
      </c>
      <c r="P13" s="29"/>
    </row>
    <row r="14" spans="1:16" ht="16.5" customHeight="1">
      <c r="A14" s="37" t="s">
        <v>358</v>
      </c>
      <c r="B14" s="88">
        <v>0.3958333333333333</v>
      </c>
      <c r="C14" s="36" t="s">
        <v>202</v>
      </c>
      <c r="D14" s="449" t="s">
        <v>359</v>
      </c>
      <c r="E14" s="450"/>
      <c r="F14" s="450"/>
      <c r="G14" s="450"/>
      <c r="H14" s="450"/>
      <c r="I14" s="450"/>
      <c r="J14" s="450"/>
      <c r="K14" s="450"/>
      <c r="L14" s="451"/>
      <c r="M14" s="450" t="s">
        <v>46</v>
      </c>
      <c r="N14" s="451"/>
      <c r="O14" s="83" t="s">
        <v>40</v>
      </c>
      <c r="P14" s="68"/>
    </row>
    <row r="15" spans="1:16" ht="16.5" customHeight="1" thickBot="1">
      <c r="A15" s="58"/>
      <c r="B15" s="47"/>
      <c r="C15" s="48"/>
      <c r="D15" s="463"/>
      <c r="E15" s="464"/>
      <c r="F15" s="464"/>
      <c r="G15" s="464"/>
      <c r="H15" s="464"/>
      <c r="I15" s="464"/>
      <c r="J15" s="464"/>
      <c r="K15" s="464"/>
      <c r="L15" s="465"/>
      <c r="M15" s="466"/>
      <c r="N15" s="467"/>
      <c r="O15" s="86"/>
      <c r="P15" s="68"/>
    </row>
    <row r="16" spans="1:16" ht="16.5" customHeight="1" thickBot="1">
      <c r="A16" s="6" t="s">
        <v>6</v>
      </c>
      <c r="B16" s="6"/>
      <c r="P16" s="28"/>
    </row>
    <row r="17" spans="1:16" ht="16.5" customHeight="1" thickBot="1">
      <c r="A17" s="4" t="s">
        <v>1</v>
      </c>
      <c r="B17" s="12" t="s">
        <v>8</v>
      </c>
      <c r="C17" s="5" t="s">
        <v>2</v>
      </c>
      <c r="D17" s="459" t="s">
        <v>3</v>
      </c>
      <c r="E17" s="456"/>
      <c r="F17" s="456"/>
      <c r="G17" s="456"/>
      <c r="H17" s="456"/>
      <c r="I17" s="456"/>
      <c r="J17" s="456"/>
      <c r="K17" s="456"/>
      <c r="L17" s="457"/>
      <c r="M17" s="459" t="s">
        <v>11</v>
      </c>
      <c r="N17" s="457"/>
      <c r="O17" s="82" t="s">
        <v>28</v>
      </c>
      <c r="P17" s="28"/>
    </row>
    <row r="18" spans="1:16" ht="16.5" customHeight="1">
      <c r="A18" s="37" t="s">
        <v>88</v>
      </c>
      <c r="B18" s="88" t="s">
        <v>90</v>
      </c>
      <c r="C18" s="36" t="s">
        <v>91</v>
      </c>
      <c r="D18" s="449" t="s">
        <v>89</v>
      </c>
      <c r="E18" s="450"/>
      <c r="F18" s="450"/>
      <c r="G18" s="450"/>
      <c r="H18" s="450"/>
      <c r="I18" s="450"/>
      <c r="J18" s="450"/>
      <c r="K18" s="450"/>
      <c r="L18" s="451"/>
      <c r="M18" s="450" t="s">
        <v>46</v>
      </c>
      <c r="N18" s="451"/>
      <c r="O18" s="83" t="s">
        <v>58</v>
      </c>
      <c r="P18" s="68"/>
    </row>
    <row r="19" spans="1:16" ht="16.5" customHeight="1">
      <c r="A19" s="54" t="s">
        <v>112</v>
      </c>
      <c r="B19" s="55" t="s">
        <v>48</v>
      </c>
      <c r="C19" s="27" t="s">
        <v>145</v>
      </c>
      <c r="D19" s="487" t="s">
        <v>146</v>
      </c>
      <c r="E19" s="488"/>
      <c r="F19" s="488"/>
      <c r="G19" s="488"/>
      <c r="H19" s="488"/>
      <c r="I19" s="488"/>
      <c r="J19" s="488"/>
      <c r="K19" s="488"/>
      <c r="L19" s="489"/>
      <c r="M19" s="488" t="s">
        <v>46</v>
      </c>
      <c r="N19" s="489"/>
      <c r="O19" s="84" t="s">
        <v>147</v>
      </c>
      <c r="P19" s="68"/>
    </row>
    <row r="20" spans="1:16" ht="16.5" customHeight="1">
      <c r="A20" s="40" t="s">
        <v>150</v>
      </c>
      <c r="B20" s="63">
        <v>0.5833333333333334</v>
      </c>
      <c r="C20" s="53" t="s">
        <v>151</v>
      </c>
      <c r="D20" s="490" t="s">
        <v>152</v>
      </c>
      <c r="E20" s="485"/>
      <c r="F20" s="485"/>
      <c r="G20" s="485"/>
      <c r="H20" s="485"/>
      <c r="I20" s="485"/>
      <c r="J20" s="485"/>
      <c r="K20" s="485"/>
      <c r="L20" s="486"/>
      <c r="M20" s="485" t="s">
        <v>46</v>
      </c>
      <c r="N20" s="486"/>
      <c r="O20" s="85" t="s">
        <v>58</v>
      </c>
      <c r="P20" s="68"/>
    </row>
    <row r="21" spans="1:16" ht="16.5" customHeight="1">
      <c r="A21" s="40" t="s">
        <v>150</v>
      </c>
      <c r="B21" s="52" t="s">
        <v>48</v>
      </c>
      <c r="C21" s="53" t="s">
        <v>173</v>
      </c>
      <c r="D21" s="490" t="s">
        <v>174</v>
      </c>
      <c r="E21" s="485"/>
      <c r="F21" s="485"/>
      <c r="G21" s="485"/>
      <c r="H21" s="485"/>
      <c r="I21" s="485"/>
      <c r="J21" s="485"/>
      <c r="K21" s="485"/>
      <c r="L21" s="486"/>
      <c r="M21" s="491" t="s">
        <v>46</v>
      </c>
      <c r="N21" s="492"/>
      <c r="O21" s="85" t="s">
        <v>36</v>
      </c>
      <c r="P21" s="68"/>
    </row>
    <row r="22" spans="1:16" ht="16.5" customHeight="1">
      <c r="A22" s="40" t="s">
        <v>150</v>
      </c>
      <c r="B22" s="52" t="s">
        <v>48</v>
      </c>
      <c r="C22" s="53" t="s">
        <v>173</v>
      </c>
      <c r="D22" s="490" t="s">
        <v>175</v>
      </c>
      <c r="E22" s="485"/>
      <c r="F22" s="485"/>
      <c r="G22" s="485"/>
      <c r="H22" s="485"/>
      <c r="I22" s="485"/>
      <c r="J22" s="485"/>
      <c r="K22" s="485"/>
      <c r="L22" s="486"/>
      <c r="M22" s="491" t="s">
        <v>46</v>
      </c>
      <c r="N22" s="492"/>
      <c r="O22" s="85" t="s">
        <v>36</v>
      </c>
      <c r="P22" s="68"/>
    </row>
    <row r="23" spans="1:16" ht="16.5" customHeight="1">
      <c r="A23" s="40" t="s">
        <v>159</v>
      </c>
      <c r="B23" s="52">
        <v>0.5833333333333334</v>
      </c>
      <c r="C23" s="53" t="s">
        <v>173</v>
      </c>
      <c r="D23" s="490" t="s">
        <v>167</v>
      </c>
      <c r="E23" s="485"/>
      <c r="F23" s="485"/>
      <c r="G23" s="485"/>
      <c r="H23" s="485"/>
      <c r="I23" s="485"/>
      <c r="J23" s="485"/>
      <c r="K23" s="485"/>
      <c r="L23" s="486"/>
      <c r="M23" s="491" t="s">
        <v>46</v>
      </c>
      <c r="N23" s="492"/>
      <c r="O23" s="85" t="s">
        <v>36</v>
      </c>
      <c r="P23" s="68"/>
    </row>
    <row r="24" spans="1:16" ht="16.5" customHeight="1">
      <c r="A24" s="54" t="s">
        <v>159</v>
      </c>
      <c r="B24" s="26">
        <v>0.5833333333333334</v>
      </c>
      <c r="C24" s="27" t="s">
        <v>168</v>
      </c>
      <c r="D24" s="487" t="s">
        <v>169</v>
      </c>
      <c r="E24" s="488"/>
      <c r="F24" s="488"/>
      <c r="G24" s="488"/>
      <c r="H24" s="488"/>
      <c r="I24" s="488"/>
      <c r="J24" s="488"/>
      <c r="K24" s="488"/>
      <c r="L24" s="489"/>
      <c r="M24" s="493" t="s">
        <v>46</v>
      </c>
      <c r="N24" s="494"/>
      <c r="O24" s="84" t="s">
        <v>58</v>
      </c>
      <c r="P24" s="68"/>
    </row>
    <row r="25" spans="1:16" ht="16.5" customHeight="1">
      <c r="A25" s="40" t="s">
        <v>201</v>
      </c>
      <c r="B25" s="63" t="s">
        <v>91</v>
      </c>
      <c r="C25" s="53" t="s">
        <v>202</v>
      </c>
      <c r="D25" s="490" t="s">
        <v>203</v>
      </c>
      <c r="E25" s="485"/>
      <c r="F25" s="485"/>
      <c r="G25" s="485"/>
      <c r="H25" s="485"/>
      <c r="I25" s="485"/>
      <c r="J25" s="485"/>
      <c r="K25" s="485"/>
      <c r="L25" s="486"/>
      <c r="M25" s="485" t="s">
        <v>46</v>
      </c>
      <c r="N25" s="486"/>
      <c r="O25" s="85" t="s">
        <v>40</v>
      </c>
      <c r="P25" s="68"/>
    </row>
    <row r="26" spans="1:16" ht="16.5" customHeight="1">
      <c r="A26" s="40" t="s">
        <v>201</v>
      </c>
      <c r="B26" s="52" t="s">
        <v>91</v>
      </c>
      <c r="C26" s="53" t="s">
        <v>173</v>
      </c>
      <c r="D26" s="490" t="s">
        <v>204</v>
      </c>
      <c r="E26" s="485"/>
      <c r="F26" s="485"/>
      <c r="G26" s="485"/>
      <c r="H26" s="485"/>
      <c r="I26" s="485"/>
      <c r="J26" s="485"/>
      <c r="K26" s="485"/>
      <c r="L26" s="486"/>
      <c r="M26" s="491" t="s">
        <v>46</v>
      </c>
      <c r="N26" s="492"/>
      <c r="O26" s="85" t="s">
        <v>36</v>
      </c>
      <c r="P26" s="68"/>
    </row>
    <row r="27" spans="1:16" ht="16.5" customHeight="1">
      <c r="A27" s="54" t="s">
        <v>199</v>
      </c>
      <c r="B27" s="26" t="s">
        <v>91</v>
      </c>
      <c r="C27" s="27" t="s">
        <v>91</v>
      </c>
      <c r="D27" s="487" t="s">
        <v>200</v>
      </c>
      <c r="E27" s="488"/>
      <c r="F27" s="488"/>
      <c r="G27" s="488"/>
      <c r="H27" s="488"/>
      <c r="I27" s="488"/>
      <c r="J27" s="488"/>
      <c r="K27" s="488"/>
      <c r="L27" s="489"/>
      <c r="M27" s="493" t="s">
        <v>46</v>
      </c>
      <c r="N27" s="494"/>
      <c r="O27" s="84" t="s">
        <v>91</v>
      </c>
      <c r="P27" s="68"/>
    </row>
    <row r="28" spans="1:16" ht="16.5" customHeight="1">
      <c r="A28" s="40" t="s">
        <v>346</v>
      </c>
      <c r="B28" s="63" t="s">
        <v>48</v>
      </c>
      <c r="C28" s="53" t="s">
        <v>202</v>
      </c>
      <c r="D28" s="490" t="s">
        <v>347</v>
      </c>
      <c r="E28" s="485"/>
      <c r="F28" s="485"/>
      <c r="G28" s="485"/>
      <c r="H28" s="485"/>
      <c r="I28" s="485"/>
      <c r="J28" s="485"/>
      <c r="K28" s="485"/>
      <c r="L28" s="486"/>
      <c r="M28" s="485" t="s">
        <v>46</v>
      </c>
      <c r="N28" s="486"/>
      <c r="O28" s="85" t="s">
        <v>40</v>
      </c>
      <c r="P28" s="68"/>
    </row>
    <row r="29" spans="1:16" ht="16.5" customHeight="1">
      <c r="A29" s="54"/>
      <c r="B29" s="26"/>
      <c r="C29" s="27"/>
      <c r="D29" s="487"/>
      <c r="E29" s="488"/>
      <c r="F29" s="488"/>
      <c r="G29" s="488"/>
      <c r="H29" s="488"/>
      <c r="I29" s="488"/>
      <c r="J29" s="488"/>
      <c r="K29" s="488"/>
      <c r="L29" s="489"/>
      <c r="M29" s="493"/>
      <c r="N29" s="494"/>
      <c r="O29" s="85"/>
      <c r="P29" s="68"/>
    </row>
    <row r="30" spans="1:16" ht="16.5" customHeight="1">
      <c r="A30" s="54"/>
      <c r="B30" s="26"/>
      <c r="C30" s="27"/>
      <c r="D30" s="487"/>
      <c r="E30" s="488"/>
      <c r="F30" s="488"/>
      <c r="G30" s="488"/>
      <c r="H30" s="488"/>
      <c r="I30" s="488"/>
      <c r="J30" s="488"/>
      <c r="K30" s="488"/>
      <c r="L30" s="489"/>
      <c r="M30" s="493"/>
      <c r="N30" s="494"/>
      <c r="O30" s="85"/>
      <c r="P30" s="68"/>
    </row>
    <row r="31" spans="1:16" ht="16.5" customHeight="1">
      <c r="A31" s="54"/>
      <c r="B31" s="26"/>
      <c r="C31" s="27"/>
      <c r="D31" s="487"/>
      <c r="E31" s="488"/>
      <c r="F31" s="488"/>
      <c r="G31" s="488"/>
      <c r="H31" s="488"/>
      <c r="I31" s="488"/>
      <c r="J31" s="488"/>
      <c r="K31" s="488"/>
      <c r="L31" s="489"/>
      <c r="M31" s="493"/>
      <c r="N31" s="494"/>
      <c r="O31" s="85"/>
      <c r="P31" s="68"/>
    </row>
    <row r="32" spans="1:16" ht="16.5" customHeight="1" thickBot="1">
      <c r="A32" s="58"/>
      <c r="B32" s="47"/>
      <c r="C32" s="48"/>
      <c r="D32" s="463"/>
      <c r="E32" s="464"/>
      <c r="F32" s="464"/>
      <c r="G32" s="464"/>
      <c r="H32" s="464"/>
      <c r="I32" s="464"/>
      <c r="J32" s="464"/>
      <c r="K32" s="464"/>
      <c r="L32" s="465"/>
      <c r="M32" s="466"/>
      <c r="N32" s="467"/>
      <c r="O32" s="86"/>
      <c r="P32" s="68"/>
    </row>
    <row r="33" spans="1:12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</row>
    <row r="34" spans="1:12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</row>
    <row r="49" spans="1:12" ht="13.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</row>
    <row r="50" spans="4:12" ht="13.5">
      <c r="D50" s="3"/>
      <c r="E50" s="3"/>
      <c r="F50" s="3"/>
      <c r="G50" s="3"/>
      <c r="H50" s="3"/>
      <c r="I50" s="3"/>
      <c r="J50" s="3"/>
      <c r="K50" s="3"/>
      <c r="L50" s="3"/>
    </row>
    <row r="51" spans="4:12" ht="13.5">
      <c r="D51" s="3"/>
      <c r="E51" s="3"/>
      <c r="F51" s="3"/>
      <c r="G51" s="3"/>
      <c r="H51" s="3"/>
      <c r="I51" s="3"/>
      <c r="J51" s="3"/>
      <c r="K51" s="3"/>
      <c r="L51" s="3"/>
    </row>
    <row r="52" spans="4:12" ht="13.5">
      <c r="D52" s="3"/>
      <c r="E52" s="3"/>
      <c r="F52" s="3"/>
      <c r="G52" s="3"/>
      <c r="H52" s="3"/>
      <c r="I52" s="3"/>
      <c r="J52" s="3"/>
      <c r="K52" s="3"/>
      <c r="L52" s="3"/>
    </row>
  </sheetData>
  <sheetProtection/>
  <mergeCells count="51">
    <mergeCell ref="D21:L21"/>
    <mergeCell ref="M24:N24"/>
    <mergeCell ref="D22:L22"/>
    <mergeCell ref="M22:N22"/>
    <mergeCell ref="M21:N21"/>
    <mergeCell ref="D19:L19"/>
    <mergeCell ref="M19:N19"/>
    <mergeCell ref="D20:L20"/>
    <mergeCell ref="M20:N20"/>
    <mergeCell ref="M32:N32"/>
    <mergeCell ref="D32:L32"/>
    <mergeCell ref="M31:N31"/>
    <mergeCell ref="D31:L31"/>
    <mergeCell ref="D27:L27"/>
    <mergeCell ref="M27:N27"/>
    <mergeCell ref="D30:L30"/>
    <mergeCell ref="M30:N30"/>
    <mergeCell ref="M29:N29"/>
    <mergeCell ref="D28:L28"/>
    <mergeCell ref="M28:N28"/>
    <mergeCell ref="D29:L29"/>
    <mergeCell ref="D25:L25"/>
    <mergeCell ref="M25:N25"/>
    <mergeCell ref="D23:L23"/>
    <mergeCell ref="M26:N26"/>
    <mergeCell ref="M23:N23"/>
    <mergeCell ref="D24:L24"/>
    <mergeCell ref="D26:L26"/>
    <mergeCell ref="A1:M1"/>
    <mergeCell ref="A8:C8"/>
    <mergeCell ref="A9:C9"/>
    <mergeCell ref="A5:C5"/>
    <mergeCell ref="A6:C6"/>
    <mergeCell ref="A7:C7"/>
    <mergeCell ref="A4:C4"/>
    <mergeCell ref="A2:M2"/>
    <mergeCell ref="J4:L4"/>
    <mergeCell ref="A10:C10"/>
    <mergeCell ref="D15:L15"/>
    <mergeCell ref="D14:L14"/>
    <mergeCell ref="M14:N14"/>
    <mergeCell ref="M17:N17"/>
    <mergeCell ref="M15:N15"/>
    <mergeCell ref="D18:L18"/>
    <mergeCell ref="P3:R3"/>
    <mergeCell ref="J11:L11"/>
    <mergeCell ref="M13:N13"/>
    <mergeCell ref="M3:O3"/>
    <mergeCell ref="D13:L13"/>
    <mergeCell ref="M18:N18"/>
    <mergeCell ref="D17:L17"/>
  </mergeCells>
  <printOptions horizontalCentered="1"/>
  <pageMargins left="0.7874015748031497" right="0.3937007874015748" top="1.1811023622047245" bottom="0.984251968503937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3"/>
  <sheetViews>
    <sheetView workbookViewId="0" topLeftCell="A1">
      <selection activeCell="O11" sqref="O11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25390625" style="1" customWidth="1"/>
    <col min="13" max="13" width="8.00390625" style="1" customWidth="1"/>
    <col min="14" max="15" width="8.125" style="1" customWidth="1"/>
    <col min="16" max="16" width="3.625" style="1" customWidth="1"/>
    <col min="17" max="17" width="9.50390625" style="1" customWidth="1"/>
    <col min="18" max="23" width="4.00390625" style="1" customWidth="1"/>
    <col min="24" max="16384" width="9.00390625" style="1" customWidth="1"/>
  </cols>
  <sheetData>
    <row r="1" spans="1:16" ht="31.5" customHeight="1">
      <c r="A1" s="468" t="s">
        <v>24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87"/>
      <c r="O1" s="71"/>
      <c r="P1" s="71"/>
    </row>
    <row r="2" spans="1:16" ht="18" customHeight="1">
      <c r="A2" s="481" t="str">
        <f>Ａブロック!A2</f>
        <v>2016年10月～2016年12月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69"/>
      <c r="P2" s="69"/>
    </row>
    <row r="3" spans="1:28" ht="15" thickBot="1">
      <c r="A3" s="6" t="s">
        <v>9</v>
      </c>
      <c r="B3" s="6"/>
      <c r="M3" s="458" t="str">
        <f>Ａブロック!M3</f>
        <v>【2017. 3.5現在】</v>
      </c>
      <c r="N3" s="458"/>
      <c r="O3" s="458"/>
      <c r="P3" s="513" t="s">
        <v>12</v>
      </c>
      <c r="Q3" s="513"/>
      <c r="R3" s="513"/>
      <c r="S3" s="513"/>
      <c r="AB3" s="64"/>
    </row>
    <row r="4" spans="1:28" s="25" customFormat="1" ht="27" customHeight="1" thickBot="1">
      <c r="A4" s="478"/>
      <c r="B4" s="479"/>
      <c r="C4" s="480"/>
      <c r="D4" s="103" t="s">
        <v>66</v>
      </c>
      <c r="E4" s="70" t="s">
        <v>67</v>
      </c>
      <c r="F4" s="70" t="s">
        <v>68</v>
      </c>
      <c r="G4" s="70" t="s">
        <v>69</v>
      </c>
      <c r="H4" s="116" t="s">
        <v>29</v>
      </c>
      <c r="I4" s="153" t="s">
        <v>31</v>
      </c>
      <c r="J4" s="482" t="s">
        <v>7</v>
      </c>
      <c r="K4" s="483"/>
      <c r="L4" s="484"/>
      <c r="M4" s="7" t="s">
        <v>0</v>
      </c>
      <c r="N4" s="7" t="s">
        <v>18</v>
      </c>
      <c r="O4" s="78" t="s">
        <v>27</v>
      </c>
      <c r="P4" s="34" t="s">
        <v>13</v>
      </c>
      <c r="R4" s="1"/>
      <c r="AB4" s="1"/>
    </row>
    <row r="5" spans="1:16" ht="20.25" customHeight="1">
      <c r="A5" s="498" t="s">
        <v>84</v>
      </c>
      <c r="B5" s="499"/>
      <c r="C5" s="500"/>
      <c r="D5" s="32"/>
      <c r="E5" s="14" t="s">
        <v>119</v>
      </c>
      <c r="F5" s="14" t="s">
        <v>122</v>
      </c>
      <c r="G5" s="14" t="s">
        <v>121</v>
      </c>
      <c r="H5" s="174" t="s">
        <v>116</v>
      </c>
      <c r="I5" s="175" t="s">
        <v>184</v>
      </c>
      <c r="J5" s="117">
        <f aca="true" t="shared" si="0" ref="J5:J10">COUNTIF(D5:I5,"○")</f>
        <v>2</v>
      </c>
      <c r="K5" s="118">
        <f aca="true" t="shared" si="1" ref="K5:K10">COUNTIF(D5:I5,"●")</f>
        <v>2</v>
      </c>
      <c r="L5" s="119">
        <f aca="true" t="shared" si="2" ref="L5:L10">COUNTIF(D5:I5,"△")</f>
        <v>1</v>
      </c>
      <c r="M5" s="144">
        <f aca="true" t="shared" si="3" ref="M5:M10">COUNTIF(D5:I5,"")-1</f>
        <v>0</v>
      </c>
      <c r="N5" s="120">
        <v>4</v>
      </c>
      <c r="O5" s="121">
        <v>1</v>
      </c>
      <c r="P5" s="34" t="s">
        <v>14</v>
      </c>
    </row>
    <row r="6" spans="1:16" ht="20.25" customHeight="1">
      <c r="A6" s="472" t="s">
        <v>61</v>
      </c>
      <c r="B6" s="473"/>
      <c r="C6" s="474"/>
      <c r="D6" s="13" t="s">
        <v>119</v>
      </c>
      <c r="E6" s="33"/>
      <c r="F6" s="20" t="s">
        <v>117</v>
      </c>
      <c r="G6" s="20" t="s">
        <v>122</v>
      </c>
      <c r="H6" s="20" t="s">
        <v>182</v>
      </c>
      <c r="I6" s="154" t="s">
        <v>118</v>
      </c>
      <c r="J6" s="122">
        <f t="shared" si="0"/>
        <v>2</v>
      </c>
      <c r="K6" s="123">
        <f t="shared" si="1"/>
        <v>2</v>
      </c>
      <c r="L6" s="124">
        <f t="shared" si="2"/>
        <v>1</v>
      </c>
      <c r="M6" s="125">
        <f t="shared" si="3"/>
        <v>0</v>
      </c>
      <c r="N6" s="126">
        <v>5</v>
      </c>
      <c r="O6" s="127">
        <v>4</v>
      </c>
      <c r="P6" s="34" t="s">
        <v>15</v>
      </c>
    </row>
    <row r="7" spans="1:16" ht="20.25" customHeight="1">
      <c r="A7" s="469" t="s">
        <v>62</v>
      </c>
      <c r="B7" s="470"/>
      <c r="C7" s="471"/>
      <c r="D7" s="13" t="s">
        <v>116</v>
      </c>
      <c r="E7" s="15" t="s">
        <v>92</v>
      </c>
      <c r="F7" s="33"/>
      <c r="G7" s="20" t="s">
        <v>117</v>
      </c>
      <c r="H7" s="20" t="s">
        <v>116</v>
      </c>
      <c r="I7" s="154" t="s">
        <v>92</v>
      </c>
      <c r="J7" s="122">
        <f t="shared" si="0"/>
        <v>3</v>
      </c>
      <c r="K7" s="123">
        <f t="shared" si="1"/>
        <v>2</v>
      </c>
      <c r="L7" s="124">
        <f t="shared" si="2"/>
        <v>0</v>
      </c>
      <c r="M7" s="125">
        <f t="shared" si="3"/>
        <v>0</v>
      </c>
      <c r="N7" s="126">
        <v>2</v>
      </c>
      <c r="O7" s="127">
        <v>3</v>
      </c>
      <c r="P7" s="34" t="s">
        <v>16</v>
      </c>
    </row>
    <row r="8" spans="1:16" ht="20.25" customHeight="1">
      <c r="A8" s="469" t="s">
        <v>63</v>
      </c>
      <c r="B8" s="470"/>
      <c r="C8" s="471"/>
      <c r="D8" s="41" t="s">
        <v>123</v>
      </c>
      <c r="E8" s="15" t="s">
        <v>123</v>
      </c>
      <c r="F8" s="15" t="s">
        <v>92</v>
      </c>
      <c r="G8" s="33"/>
      <c r="H8" s="20" t="s">
        <v>116</v>
      </c>
      <c r="I8" s="173" t="s">
        <v>123</v>
      </c>
      <c r="J8" s="122">
        <f t="shared" si="0"/>
        <v>4</v>
      </c>
      <c r="K8" s="123">
        <f t="shared" si="1"/>
        <v>1</v>
      </c>
      <c r="L8" s="124">
        <f t="shared" si="2"/>
        <v>0</v>
      </c>
      <c r="M8" s="125">
        <f t="shared" si="3"/>
        <v>0</v>
      </c>
      <c r="N8" s="126">
        <v>1</v>
      </c>
      <c r="O8" s="127">
        <v>3</v>
      </c>
      <c r="P8" s="34" t="s">
        <v>17</v>
      </c>
    </row>
    <row r="9" spans="1:16" ht="20.25" customHeight="1">
      <c r="A9" s="472" t="s">
        <v>64</v>
      </c>
      <c r="B9" s="473"/>
      <c r="C9" s="474"/>
      <c r="D9" s="176" t="s">
        <v>183</v>
      </c>
      <c r="E9" s="44" t="s">
        <v>183</v>
      </c>
      <c r="F9" s="30" t="s">
        <v>122</v>
      </c>
      <c r="G9" s="30" t="s">
        <v>92</v>
      </c>
      <c r="H9" s="33"/>
      <c r="I9" s="173" t="s">
        <v>119</v>
      </c>
      <c r="J9" s="122">
        <f t="shared" si="0"/>
        <v>0</v>
      </c>
      <c r="K9" s="123">
        <f t="shared" si="1"/>
        <v>4</v>
      </c>
      <c r="L9" s="124">
        <f t="shared" si="2"/>
        <v>1</v>
      </c>
      <c r="M9" s="125">
        <f t="shared" si="3"/>
        <v>0</v>
      </c>
      <c r="N9" s="126">
        <v>6</v>
      </c>
      <c r="O9" s="127">
        <v>2</v>
      </c>
      <c r="P9" s="183" t="s">
        <v>21</v>
      </c>
    </row>
    <row r="10" spans="1:16" ht="20.25" customHeight="1" thickBot="1">
      <c r="A10" s="501" t="s">
        <v>65</v>
      </c>
      <c r="B10" s="502"/>
      <c r="C10" s="503"/>
      <c r="D10" s="177" t="s">
        <v>92</v>
      </c>
      <c r="E10" s="155" t="s">
        <v>117</v>
      </c>
      <c r="F10" s="156" t="s">
        <v>116</v>
      </c>
      <c r="G10" s="156" t="s">
        <v>121</v>
      </c>
      <c r="H10" s="43" t="s">
        <v>119</v>
      </c>
      <c r="I10" s="157"/>
      <c r="J10" s="122">
        <f t="shared" si="0"/>
        <v>2</v>
      </c>
      <c r="K10" s="123">
        <f t="shared" si="1"/>
        <v>2</v>
      </c>
      <c r="L10" s="124">
        <f t="shared" si="2"/>
        <v>1</v>
      </c>
      <c r="M10" s="125">
        <f t="shared" si="3"/>
        <v>0</v>
      </c>
      <c r="N10" s="128">
        <v>3</v>
      </c>
      <c r="O10" s="129">
        <v>2</v>
      </c>
      <c r="P10" s="185"/>
    </row>
    <row r="11" spans="2:23" ht="20.25" customHeight="1" thickBot="1">
      <c r="B11" s="16"/>
      <c r="C11" s="16"/>
      <c r="D11" s="22"/>
      <c r="E11" s="22"/>
      <c r="F11" s="22"/>
      <c r="G11" s="22"/>
      <c r="H11" s="22"/>
      <c r="I11" s="22"/>
      <c r="J11" s="504" t="s">
        <v>19</v>
      </c>
      <c r="K11" s="504"/>
      <c r="L11" s="505"/>
      <c r="M11" s="35">
        <f>SUM(M5:M10)/2</f>
        <v>0</v>
      </c>
      <c r="N11" s="24"/>
      <c r="O11" s="81">
        <f>SUM(O5:O10)</f>
        <v>15</v>
      </c>
      <c r="P11" s="186"/>
      <c r="Q11" s="514" t="s">
        <v>250</v>
      </c>
      <c r="R11" s="514"/>
      <c r="S11" s="514"/>
      <c r="T11" s="514"/>
      <c r="U11" s="514"/>
      <c r="V11" s="514"/>
      <c r="W11" s="514"/>
    </row>
    <row r="12" spans="1:23" ht="16.5" customHeight="1" thickBot="1">
      <c r="A12" s="6" t="str">
        <f>Ａブロック!A12</f>
        <v>＜今週の試合結果＞</v>
      </c>
      <c r="B12" s="6"/>
      <c r="J12" s="190" t="s">
        <v>254</v>
      </c>
      <c r="N12" s="46"/>
      <c r="Q12" s="515" t="s">
        <v>251</v>
      </c>
      <c r="R12" s="514" t="s">
        <v>66</v>
      </c>
      <c r="S12" s="514"/>
      <c r="T12" s="514" t="s">
        <v>252</v>
      </c>
      <c r="U12" s="514"/>
      <c r="V12" s="514" t="s">
        <v>31</v>
      </c>
      <c r="W12" s="514"/>
    </row>
    <row r="13" spans="1:23" ht="16.5" customHeight="1" thickBot="1">
      <c r="A13" s="4" t="s">
        <v>1</v>
      </c>
      <c r="B13" s="12" t="s">
        <v>8</v>
      </c>
      <c r="C13" s="5" t="s">
        <v>2</v>
      </c>
      <c r="D13" s="459" t="s">
        <v>20</v>
      </c>
      <c r="E13" s="456"/>
      <c r="F13" s="456"/>
      <c r="G13" s="456"/>
      <c r="H13" s="456"/>
      <c r="I13" s="456"/>
      <c r="J13" s="456"/>
      <c r="K13" s="456"/>
      <c r="L13" s="457"/>
      <c r="M13" s="456" t="s">
        <v>11</v>
      </c>
      <c r="N13" s="457"/>
      <c r="O13" s="82" t="s">
        <v>28</v>
      </c>
      <c r="P13" s="29"/>
      <c r="Q13" s="516"/>
      <c r="R13" s="187" t="s">
        <v>243</v>
      </c>
      <c r="S13" s="187" t="s">
        <v>244</v>
      </c>
      <c r="T13" s="187" t="s">
        <v>243</v>
      </c>
      <c r="U13" s="187" t="s">
        <v>244</v>
      </c>
      <c r="V13" s="187" t="s">
        <v>243</v>
      </c>
      <c r="W13" s="187" t="s">
        <v>244</v>
      </c>
    </row>
    <row r="14" spans="1:23" ht="16.5" customHeight="1" thickBot="1">
      <c r="A14" s="507" t="s">
        <v>208</v>
      </c>
      <c r="B14" s="508"/>
      <c r="C14" s="508"/>
      <c r="D14" s="508"/>
      <c r="E14" s="508"/>
      <c r="F14" s="508"/>
      <c r="G14" s="508"/>
      <c r="H14" s="508"/>
      <c r="I14" s="508"/>
      <c r="J14" s="508"/>
      <c r="K14" s="508"/>
      <c r="L14" s="508"/>
      <c r="M14" s="508"/>
      <c r="N14" s="508"/>
      <c r="O14" s="509"/>
      <c r="P14" s="189"/>
      <c r="Q14" s="188" t="s">
        <v>253</v>
      </c>
      <c r="R14" s="187" t="s">
        <v>245</v>
      </c>
      <c r="S14" s="187" t="s">
        <v>246</v>
      </c>
      <c r="T14" s="187">
        <v>4</v>
      </c>
      <c r="U14" s="187">
        <v>4</v>
      </c>
      <c r="V14" s="187">
        <v>5</v>
      </c>
      <c r="W14" s="187">
        <v>6</v>
      </c>
    </row>
    <row r="15" spans="1:23" ht="16.5" customHeight="1" thickBot="1">
      <c r="A15" s="6" t="s">
        <v>6</v>
      </c>
      <c r="B15" s="6"/>
      <c r="Q15" s="187" t="s">
        <v>61</v>
      </c>
      <c r="R15" s="187">
        <v>4</v>
      </c>
      <c r="S15" s="187">
        <v>4</v>
      </c>
      <c r="T15" s="1" t="s">
        <v>246</v>
      </c>
      <c r="U15" s="187" t="s">
        <v>245</v>
      </c>
      <c r="V15" s="187">
        <v>11</v>
      </c>
      <c r="W15" s="187">
        <v>3</v>
      </c>
    </row>
    <row r="16" spans="1:23" ht="16.5" customHeight="1" thickBot="1">
      <c r="A16" s="4" t="s">
        <v>1</v>
      </c>
      <c r="B16" s="12" t="s">
        <v>8</v>
      </c>
      <c r="C16" s="5" t="s">
        <v>2</v>
      </c>
      <c r="D16" s="459" t="s">
        <v>3</v>
      </c>
      <c r="E16" s="456"/>
      <c r="F16" s="456"/>
      <c r="G16" s="456"/>
      <c r="H16" s="456"/>
      <c r="I16" s="456"/>
      <c r="J16" s="456"/>
      <c r="K16" s="456"/>
      <c r="L16" s="457"/>
      <c r="M16" s="456" t="s">
        <v>11</v>
      </c>
      <c r="N16" s="457"/>
      <c r="O16" s="82" t="s">
        <v>28</v>
      </c>
      <c r="P16" s="29"/>
      <c r="Q16" s="187" t="s">
        <v>62</v>
      </c>
      <c r="R16" s="187">
        <v>5</v>
      </c>
      <c r="S16" s="187">
        <v>6</v>
      </c>
      <c r="T16" s="187">
        <v>6</v>
      </c>
      <c r="U16" s="187">
        <v>8</v>
      </c>
      <c r="V16" s="187">
        <v>4</v>
      </c>
      <c r="W16" s="187">
        <v>0</v>
      </c>
    </row>
    <row r="17" spans="1:23" ht="16.5" customHeight="1">
      <c r="A17" s="37" t="s">
        <v>93</v>
      </c>
      <c r="B17" s="88" t="s">
        <v>90</v>
      </c>
      <c r="C17" s="36" t="s">
        <v>47</v>
      </c>
      <c r="D17" s="449" t="s">
        <v>94</v>
      </c>
      <c r="E17" s="450"/>
      <c r="F17" s="450"/>
      <c r="G17" s="450"/>
      <c r="H17" s="450"/>
      <c r="I17" s="450"/>
      <c r="J17" s="450"/>
      <c r="K17" s="450"/>
      <c r="L17" s="451"/>
      <c r="M17" s="450" t="s">
        <v>46</v>
      </c>
      <c r="N17" s="451"/>
      <c r="O17" s="83" t="s">
        <v>31</v>
      </c>
      <c r="P17" s="182"/>
      <c r="Q17" s="187" t="s">
        <v>63</v>
      </c>
      <c r="R17" s="187">
        <v>2</v>
      </c>
      <c r="S17" s="187">
        <v>7</v>
      </c>
      <c r="T17" s="187">
        <v>1</v>
      </c>
      <c r="U17" s="187">
        <v>11</v>
      </c>
      <c r="V17" s="187">
        <v>3</v>
      </c>
      <c r="W17" s="187">
        <v>11</v>
      </c>
    </row>
    <row r="18" spans="1:23" ht="16.5" customHeight="1">
      <c r="A18" s="135" t="s">
        <v>95</v>
      </c>
      <c r="B18" s="102" t="s">
        <v>90</v>
      </c>
      <c r="C18" s="136" t="s">
        <v>96</v>
      </c>
      <c r="D18" s="495" t="s">
        <v>97</v>
      </c>
      <c r="E18" s="496"/>
      <c r="F18" s="496"/>
      <c r="G18" s="496"/>
      <c r="H18" s="496"/>
      <c r="I18" s="496"/>
      <c r="J18" s="496"/>
      <c r="K18" s="496"/>
      <c r="L18" s="497"/>
      <c r="M18" s="496" t="s">
        <v>46</v>
      </c>
      <c r="N18" s="497"/>
      <c r="O18" s="137" t="s">
        <v>67</v>
      </c>
      <c r="P18" s="182"/>
      <c r="Q18" s="187" t="s">
        <v>64</v>
      </c>
      <c r="R18" s="187">
        <v>5</v>
      </c>
      <c r="S18" s="187">
        <v>2</v>
      </c>
      <c r="T18" s="187">
        <v>8</v>
      </c>
      <c r="U18" s="187">
        <v>0</v>
      </c>
      <c r="V18" s="187">
        <v>5</v>
      </c>
      <c r="W18" s="187">
        <v>5</v>
      </c>
    </row>
    <row r="19" spans="1:23" ht="16.5" customHeight="1">
      <c r="A19" s="54" t="s">
        <v>102</v>
      </c>
      <c r="B19" s="102" t="s">
        <v>90</v>
      </c>
      <c r="C19" s="27" t="s">
        <v>393</v>
      </c>
      <c r="D19" s="487" t="s">
        <v>103</v>
      </c>
      <c r="E19" s="488"/>
      <c r="F19" s="488"/>
      <c r="G19" s="488"/>
      <c r="H19" s="488"/>
      <c r="I19" s="488"/>
      <c r="J19" s="488"/>
      <c r="K19" s="488"/>
      <c r="L19" s="489"/>
      <c r="M19" s="488" t="s">
        <v>46</v>
      </c>
      <c r="N19" s="489"/>
      <c r="O19" s="84" t="s">
        <v>397</v>
      </c>
      <c r="P19" s="182"/>
      <c r="Q19" s="187" t="s">
        <v>65</v>
      </c>
      <c r="R19" s="187">
        <v>6</v>
      </c>
      <c r="S19" s="187">
        <v>5</v>
      </c>
      <c r="T19" s="187">
        <v>3</v>
      </c>
      <c r="U19" s="187">
        <v>11</v>
      </c>
      <c r="V19" s="187" t="s">
        <v>245</v>
      </c>
      <c r="W19" s="187" t="s">
        <v>246</v>
      </c>
    </row>
    <row r="20" spans="1:23" ht="16.5" customHeight="1">
      <c r="A20" s="54" t="s">
        <v>98</v>
      </c>
      <c r="B20" s="102" t="s">
        <v>90</v>
      </c>
      <c r="C20" s="27" t="s">
        <v>395</v>
      </c>
      <c r="D20" s="487" t="s">
        <v>99</v>
      </c>
      <c r="E20" s="488"/>
      <c r="F20" s="488"/>
      <c r="G20" s="488"/>
      <c r="H20" s="488"/>
      <c r="I20" s="488"/>
      <c r="J20" s="488"/>
      <c r="K20" s="488"/>
      <c r="L20" s="489"/>
      <c r="M20" s="488" t="s">
        <v>46</v>
      </c>
      <c r="N20" s="489"/>
      <c r="O20" s="84" t="s">
        <v>68</v>
      </c>
      <c r="P20" s="182"/>
      <c r="Q20" s="187" t="s">
        <v>248</v>
      </c>
      <c r="R20" s="187">
        <f aca="true" t="shared" si="4" ref="R20:W20">SUM(R14:R19)</f>
        <v>22</v>
      </c>
      <c r="S20" s="187">
        <f t="shared" si="4"/>
        <v>24</v>
      </c>
      <c r="T20" s="187">
        <f t="shared" si="4"/>
        <v>22</v>
      </c>
      <c r="U20" s="187">
        <f t="shared" si="4"/>
        <v>34</v>
      </c>
      <c r="V20" s="187">
        <f t="shared" si="4"/>
        <v>28</v>
      </c>
      <c r="W20" s="187">
        <f t="shared" si="4"/>
        <v>25</v>
      </c>
    </row>
    <row r="21" spans="1:23" ht="16.5" customHeight="1">
      <c r="A21" s="54" t="s">
        <v>100</v>
      </c>
      <c r="B21" s="102" t="s">
        <v>90</v>
      </c>
      <c r="C21" s="27" t="s">
        <v>391</v>
      </c>
      <c r="D21" s="487" t="s">
        <v>101</v>
      </c>
      <c r="E21" s="488"/>
      <c r="F21" s="488"/>
      <c r="G21" s="488"/>
      <c r="H21" s="488"/>
      <c r="I21" s="488"/>
      <c r="J21" s="488"/>
      <c r="K21" s="488"/>
      <c r="L21" s="489"/>
      <c r="M21" s="487" t="s">
        <v>46</v>
      </c>
      <c r="N21" s="489"/>
      <c r="O21" s="84" t="s">
        <v>67</v>
      </c>
      <c r="P21" s="182"/>
      <c r="Q21" s="187" t="s">
        <v>249</v>
      </c>
      <c r="R21" s="514">
        <f>R20-S20</f>
        <v>-2</v>
      </c>
      <c r="S21" s="514"/>
      <c r="T21" s="514">
        <f>T20-U20</f>
        <v>-12</v>
      </c>
      <c r="U21" s="514"/>
      <c r="V21" s="514">
        <f>V20-W20</f>
        <v>3</v>
      </c>
      <c r="W21" s="514"/>
    </row>
    <row r="22" spans="1:23" ht="16.5" customHeight="1">
      <c r="A22" s="40" t="s">
        <v>106</v>
      </c>
      <c r="B22" s="102" t="s">
        <v>90</v>
      </c>
      <c r="C22" s="27" t="s">
        <v>392</v>
      </c>
      <c r="D22" s="490" t="s">
        <v>109</v>
      </c>
      <c r="E22" s="485"/>
      <c r="F22" s="485"/>
      <c r="G22" s="485"/>
      <c r="H22" s="485"/>
      <c r="I22" s="485"/>
      <c r="J22" s="485"/>
      <c r="K22" s="485"/>
      <c r="L22" s="486"/>
      <c r="M22" s="487" t="s">
        <v>46</v>
      </c>
      <c r="N22" s="489"/>
      <c r="O22" s="84" t="s">
        <v>67</v>
      </c>
      <c r="P22" s="182"/>
      <c r="Q22" s="187" t="s">
        <v>4</v>
      </c>
      <c r="R22" s="506">
        <v>4</v>
      </c>
      <c r="S22" s="506"/>
      <c r="T22" s="506">
        <v>5</v>
      </c>
      <c r="U22" s="506"/>
      <c r="V22" s="506">
        <v>3</v>
      </c>
      <c r="W22" s="506"/>
    </row>
    <row r="23" spans="1:16" ht="16.5" customHeight="1">
      <c r="A23" s="40" t="s">
        <v>108</v>
      </c>
      <c r="B23" s="102" t="s">
        <v>90</v>
      </c>
      <c r="C23" s="27" t="s">
        <v>390</v>
      </c>
      <c r="D23" s="490" t="s">
        <v>107</v>
      </c>
      <c r="E23" s="485"/>
      <c r="F23" s="485"/>
      <c r="G23" s="485"/>
      <c r="H23" s="485"/>
      <c r="I23" s="485"/>
      <c r="J23" s="485"/>
      <c r="K23" s="485"/>
      <c r="L23" s="486"/>
      <c r="M23" s="487" t="s">
        <v>46</v>
      </c>
      <c r="N23" s="489"/>
      <c r="O23" s="84" t="s">
        <v>68</v>
      </c>
      <c r="P23" s="182"/>
    </row>
    <row r="24" spans="1:17" ht="16.5" customHeight="1">
      <c r="A24" s="54" t="s">
        <v>110</v>
      </c>
      <c r="B24" s="102" t="s">
        <v>90</v>
      </c>
      <c r="C24" s="27" t="s">
        <v>394</v>
      </c>
      <c r="D24" s="487" t="s">
        <v>111</v>
      </c>
      <c r="E24" s="488"/>
      <c r="F24" s="488"/>
      <c r="G24" s="488"/>
      <c r="H24" s="488"/>
      <c r="I24" s="488"/>
      <c r="J24" s="488"/>
      <c r="K24" s="488"/>
      <c r="L24" s="489"/>
      <c r="M24" s="487" t="s">
        <v>46</v>
      </c>
      <c r="N24" s="489"/>
      <c r="O24" s="84" t="s">
        <v>68</v>
      </c>
      <c r="P24" s="182"/>
      <c r="Q24" s="29"/>
    </row>
    <row r="25" spans="1:16" ht="16.5" customHeight="1">
      <c r="A25" s="54" t="s">
        <v>88</v>
      </c>
      <c r="B25" s="102" t="s">
        <v>90</v>
      </c>
      <c r="C25" s="27" t="s">
        <v>396</v>
      </c>
      <c r="D25" s="490" t="s">
        <v>104</v>
      </c>
      <c r="E25" s="485"/>
      <c r="F25" s="485"/>
      <c r="G25" s="485"/>
      <c r="H25" s="485"/>
      <c r="I25" s="485"/>
      <c r="J25" s="485"/>
      <c r="K25" s="485"/>
      <c r="L25" s="486"/>
      <c r="M25" s="487" t="s">
        <v>46</v>
      </c>
      <c r="N25" s="489"/>
      <c r="O25" s="84" t="s">
        <v>69</v>
      </c>
      <c r="P25" s="182"/>
    </row>
    <row r="26" spans="1:16" ht="16.5" customHeight="1">
      <c r="A26" s="54" t="s">
        <v>88</v>
      </c>
      <c r="B26" s="102" t="s">
        <v>90</v>
      </c>
      <c r="C26" s="27" t="s">
        <v>396</v>
      </c>
      <c r="D26" s="487" t="s">
        <v>105</v>
      </c>
      <c r="E26" s="488"/>
      <c r="F26" s="488"/>
      <c r="G26" s="488"/>
      <c r="H26" s="488"/>
      <c r="I26" s="488"/>
      <c r="J26" s="488"/>
      <c r="K26" s="488"/>
      <c r="L26" s="489"/>
      <c r="M26" s="487" t="s">
        <v>46</v>
      </c>
      <c r="N26" s="489"/>
      <c r="O26" s="84" t="s">
        <v>397</v>
      </c>
      <c r="P26" s="182"/>
    </row>
    <row r="27" spans="1:17" ht="16.5" customHeight="1">
      <c r="A27" s="40" t="s">
        <v>112</v>
      </c>
      <c r="B27" s="63" t="s">
        <v>48</v>
      </c>
      <c r="C27" s="53" t="s">
        <v>399</v>
      </c>
      <c r="D27" s="490" t="s">
        <v>113</v>
      </c>
      <c r="E27" s="485"/>
      <c r="F27" s="485"/>
      <c r="G27" s="485"/>
      <c r="H27" s="485"/>
      <c r="I27" s="485"/>
      <c r="J27" s="485"/>
      <c r="K27" s="485"/>
      <c r="L27" s="486"/>
      <c r="M27" s="485" t="s">
        <v>46</v>
      </c>
      <c r="N27" s="486"/>
      <c r="O27" s="85" t="s">
        <v>29</v>
      </c>
      <c r="P27" s="182"/>
      <c r="Q27" s="29"/>
    </row>
    <row r="28" spans="1:16" ht="16.5" customHeight="1">
      <c r="A28" s="54" t="s">
        <v>112</v>
      </c>
      <c r="B28" s="55" t="s">
        <v>48</v>
      </c>
      <c r="C28" s="27" t="s">
        <v>47</v>
      </c>
      <c r="D28" s="487" t="s">
        <v>114</v>
      </c>
      <c r="E28" s="488"/>
      <c r="F28" s="488"/>
      <c r="G28" s="488"/>
      <c r="H28" s="488"/>
      <c r="I28" s="488"/>
      <c r="J28" s="488"/>
      <c r="K28" s="488"/>
      <c r="L28" s="489"/>
      <c r="M28" s="488" t="s">
        <v>46</v>
      </c>
      <c r="N28" s="489"/>
      <c r="O28" s="84" t="s">
        <v>31</v>
      </c>
      <c r="P28" s="182"/>
    </row>
    <row r="29" spans="1:16" ht="16.5" customHeight="1">
      <c r="A29" s="40" t="s">
        <v>150</v>
      </c>
      <c r="B29" s="63" t="s">
        <v>48</v>
      </c>
      <c r="C29" s="53" t="s">
        <v>96</v>
      </c>
      <c r="D29" s="490" t="s">
        <v>181</v>
      </c>
      <c r="E29" s="485"/>
      <c r="F29" s="485"/>
      <c r="G29" s="485"/>
      <c r="H29" s="485"/>
      <c r="I29" s="485"/>
      <c r="J29" s="485"/>
      <c r="K29" s="485"/>
      <c r="L29" s="486"/>
      <c r="M29" s="485" t="s">
        <v>46</v>
      </c>
      <c r="N29" s="486"/>
      <c r="O29" s="85" t="s">
        <v>67</v>
      </c>
      <c r="P29" s="182"/>
    </row>
    <row r="30" spans="1:16" ht="13.5">
      <c r="A30" s="40" t="s">
        <v>150</v>
      </c>
      <c r="B30" s="63" t="s">
        <v>48</v>
      </c>
      <c r="C30" s="53" t="s">
        <v>398</v>
      </c>
      <c r="D30" s="490" t="s">
        <v>179</v>
      </c>
      <c r="E30" s="485"/>
      <c r="F30" s="485"/>
      <c r="G30" s="485"/>
      <c r="H30" s="485"/>
      <c r="I30" s="485"/>
      <c r="J30" s="485"/>
      <c r="K30" s="485"/>
      <c r="L30" s="486"/>
      <c r="M30" s="485" t="s">
        <v>46</v>
      </c>
      <c r="N30" s="486"/>
      <c r="O30" s="85" t="s">
        <v>29</v>
      </c>
      <c r="P30" s="182"/>
    </row>
    <row r="31" spans="1:16" ht="14.25" thickBot="1">
      <c r="A31" s="45" t="s">
        <v>159</v>
      </c>
      <c r="B31" s="62" t="s">
        <v>48</v>
      </c>
      <c r="C31" s="57" t="s">
        <v>393</v>
      </c>
      <c r="D31" s="510" t="s">
        <v>180</v>
      </c>
      <c r="E31" s="511"/>
      <c r="F31" s="511"/>
      <c r="G31" s="511"/>
      <c r="H31" s="511"/>
      <c r="I31" s="511"/>
      <c r="J31" s="511"/>
      <c r="K31" s="511"/>
      <c r="L31" s="512"/>
      <c r="M31" s="511" t="s">
        <v>46</v>
      </c>
      <c r="N31" s="512"/>
      <c r="O31" s="100" t="s">
        <v>66</v>
      </c>
      <c r="P31" s="182"/>
    </row>
    <row r="32" spans="1:12" ht="13.5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</row>
    <row r="33" spans="1:12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</row>
    <row r="34" spans="1:12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</row>
    <row r="49" spans="1:12" ht="13.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</row>
    <row r="50" spans="1:12" ht="13.5">
      <c r="A50" s="1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</row>
    <row r="51" spans="4:12" ht="13.5">
      <c r="D51" s="3"/>
      <c r="E51" s="3"/>
      <c r="F51" s="3"/>
      <c r="G51" s="3"/>
      <c r="H51" s="3"/>
      <c r="I51" s="3"/>
      <c r="J51" s="3"/>
      <c r="K51" s="3"/>
      <c r="L51" s="3"/>
    </row>
    <row r="52" spans="4:12" ht="13.5">
      <c r="D52" s="3"/>
      <c r="E52" s="3"/>
      <c r="F52" s="3"/>
      <c r="G52" s="3"/>
      <c r="H52" s="3"/>
      <c r="I52" s="3"/>
      <c r="J52" s="3"/>
      <c r="K52" s="3"/>
      <c r="L52" s="3"/>
    </row>
    <row r="53" spans="4:12" ht="13.5">
      <c r="D53" s="3"/>
      <c r="E53" s="3"/>
      <c r="F53" s="3"/>
      <c r="G53" s="3"/>
      <c r="H53" s="3"/>
      <c r="I53" s="3"/>
      <c r="J53" s="3"/>
      <c r="K53" s="3"/>
      <c r="L53" s="3"/>
    </row>
  </sheetData>
  <sheetProtection/>
  <mergeCells count="59">
    <mergeCell ref="V22:W22"/>
    <mergeCell ref="P3:S3"/>
    <mergeCell ref="Q11:W11"/>
    <mergeCell ref="Q12:Q13"/>
    <mergeCell ref="R12:S12"/>
    <mergeCell ref="T12:U12"/>
    <mergeCell ref="V12:W12"/>
    <mergeCell ref="R21:S21"/>
    <mergeCell ref="T21:U21"/>
    <mergeCell ref="V21:W21"/>
    <mergeCell ref="D30:L30"/>
    <mergeCell ref="M30:N30"/>
    <mergeCell ref="D31:L31"/>
    <mergeCell ref="M31:N31"/>
    <mergeCell ref="D21:L21"/>
    <mergeCell ref="M21:N21"/>
    <mergeCell ref="M27:N27"/>
    <mergeCell ref="D28:L28"/>
    <mergeCell ref="M28:N28"/>
    <mergeCell ref="R22:S22"/>
    <mergeCell ref="T22:U22"/>
    <mergeCell ref="A14:O14"/>
    <mergeCell ref="J4:L4"/>
    <mergeCell ref="M18:N18"/>
    <mergeCell ref="M25:N25"/>
    <mergeCell ref="D23:L23"/>
    <mergeCell ref="M23:N23"/>
    <mergeCell ref="D22:L22"/>
    <mergeCell ref="D25:L25"/>
    <mergeCell ref="M13:N13"/>
    <mergeCell ref="D24:L24"/>
    <mergeCell ref="M19:N19"/>
    <mergeCell ref="J11:L11"/>
    <mergeCell ref="M24:N24"/>
    <mergeCell ref="D29:L29"/>
    <mergeCell ref="M29:N29"/>
    <mergeCell ref="D26:L26"/>
    <mergeCell ref="M26:N26"/>
    <mergeCell ref="D27:L27"/>
    <mergeCell ref="A7:C7"/>
    <mergeCell ref="A5:C5"/>
    <mergeCell ref="A6:C6"/>
    <mergeCell ref="D17:L17"/>
    <mergeCell ref="A10:C10"/>
    <mergeCell ref="M16:N16"/>
    <mergeCell ref="A9:C9"/>
    <mergeCell ref="M17:N17"/>
    <mergeCell ref="D13:L13"/>
    <mergeCell ref="A8:C8"/>
    <mergeCell ref="A4:C4"/>
    <mergeCell ref="M22:N22"/>
    <mergeCell ref="D16:L16"/>
    <mergeCell ref="A1:M1"/>
    <mergeCell ref="M3:O3"/>
    <mergeCell ref="D20:L20"/>
    <mergeCell ref="D18:L18"/>
    <mergeCell ref="M20:N20"/>
    <mergeCell ref="D19:L19"/>
    <mergeCell ref="A2:N2"/>
  </mergeCells>
  <printOptions horizontalCentered="1"/>
  <pageMargins left="0.7874015748031497" right="0.3937007874015748" top="1.1811023622047245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5"/>
  <sheetViews>
    <sheetView zoomScalePageLayoutView="0" workbookViewId="0" topLeftCell="A1">
      <selection activeCell="R13" sqref="R13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25390625" style="1" customWidth="1"/>
    <col min="13" max="15" width="8.125" style="1" customWidth="1"/>
    <col min="16" max="16" width="4.875" style="1" customWidth="1"/>
    <col min="17" max="17" width="13.625" style="1" bestFit="1" customWidth="1"/>
    <col min="18" max="23" width="4.00390625" style="1" customWidth="1"/>
    <col min="24" max="32" width="5.375" style="1" customWidth="1"/>
    <col min="33" max="16384" width="9.00390625" style="1" customWidth="1"/>
  </cols>
  <sheetData>
    <row r="1" spans="1:15" ht="31.5" customHeight="1">
      <c r="A1" s="521" t="str">
        <f>Ａブロック!A1</f>
        <v>第１４回さわやかカップ教育リーグ・予選ブロック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9"/>
      <c r="O1" s="71"/>
    </row>
    <row r="2" spans="1:15" ht="18" customHeight="1">
      <c r="A2" s="481" t="str">
        <f>Ａブロック!A2</f>
        <v>2016年10月～2016年12月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59"/>
      <c r="O2" s="69"/>
    </row>
    <row r="3" spans="1:19" ht="15" thickBot="1">
      <c r="A3" s="61" t="s">
        <v>10</v>
      </c>
      <c r="B3" s="61"/>
      <c r="C3" s="60"/>
      <c r="D3" s="59"/>
      <c r="E3" s="59"/>
      <c r="F3" s="59"/>
      <c r="G3" s="59"/>
      <c r="H3" s="59"/>
      <c r="I3" s="59"/>
      <c r="J3" s="59"/>
      <c r="K3" s="59"/>
      <c r="L3" s="59"/>
      <c r="M3" s="458" t="str">
        <f>Ａブロック!M3</f>
        <v>【2017. 3.5現在】</v>
      </c>
      <c r="N3" s="458"/>
      <c r="O3" s="458"/>
      <c r="P3" s="453" t="s">
        <v>12</v>
      </c>
      <c r="Q3" s="453"/>
      <c r="R3" s="453"/>
      <c r="S3" s="453"/>
    </row>
    <row r="4" spans="1:17" s="25" customFormat="1" ht="27" customHeight="1" thickBot="1">
      <c r="A4" s="478"/>
      <c r="B4" s="479"/>
      <c r="C4" s="480"/>
      <c r="D4" s="110" t="s">
        <v>38</v>
      </c>
      <c r="E4" s="70" t="s">
        <v>50</v>
      </c>
      <c r="F4" s="70" t="s">
        <v>30</v>
      </c>
      <c r="G4" s="70" t="s">
        <v>26</v>
      </c>
      <c r="H4" s="70" t="s">
        <v>32</v>
      </c>
      <c r="I4" s="172" t="s">
        <v>81</v>
      </c>
      <c r="J4" s="482" t="s">
        <v>7</v>
      </c>
      <c r="K4" s="483"/>
      <c r="L4" s="484"/>
      <c r="M4" s="7" t="s">
        <v>0</v>
      </c>
      <c r="N4" s="7" t="s">
        <v>18</v>
      </c>
      <c r="O4" s="78" t="s">
        <v>27</v>
      </c>
      <c r="P4" s="34" t="s">
        <v>13</v>
      </c>
      <c r="Q4" s="1"/>
    </row>
    <row r="5" spans="1:16" ht="20.25" customHeight="1">
      <c r="A5" s="522" t="s">
        <v>86</v>
      </c>
      <c r="B5" s="523"/>
      <c r="C5" s="524"/>
      <c r="D5" s="18"/>
      <c r="E5" s="14" t="s">
        <v>224</v>
      </c>
      <c r="F5" s="14" t="s">
        <v>192</v>
      </c>
      <c r="G5" s="14" t="s">
        <v>92</v>
      </c>
      <c r="H5" s="14" t="s">
        <v>222</v>
      </c>
      <c r="I5" s="107" t="s">
        <v>92</v>
      </c>
      <c r="J5" s="117">
        <f aca="true" t="shared" si="0" ref="J5:J10">COUNTIF(D5:I5,"○")</f>
        <v>1</v>
      </c>
      <c r="K5" s="118">
        <f aca="true" t="shared" si="1" ref="K5:K10">COUNTIF(D5:I5,"●")</f>
        <v>4</v>
      </c>
      <c r="L5" s="119">
        <f aca="true" t="shared" si="2" ref="L5:L10">COUNTIF(D5:I5,"△")</f>
        <v>0</v>
      </c>
      <c r="M5" s="144">
        <f aca="true" t="shared" si="3" ref="M5:M10">COUNTIF(D5:I5,"")-1</f>
        <v>0</v>
      </c>
      <c r="N5" s="120">
        <v>6</v>
      </c>
      <c r="O5" s="121"/>
      <c r="P5" s="34" t="s">
        <v>14</v>
      </c>
    </row>
    <row r="6" spans="1:16" ht="20.25" customHeight="1">
      <c r="A6" s="475" t="s">
        <v>49</v>
      </c>
      <c r="B6" s="476"/>
      <c r="C6" s="477"/>
      <c r="D6" s="13" t="s">
        <v>116</v>
      </c>
      <c r="E6" s="19"/>
      <c r="F6" s="15" t="s">
        <v>117</v>
      </c>
      <c r="G6" s="15" t="s">
        <v>223</v>
      </c>
      <c r="H6" s="15" t="s">
        <v>223</v>
      </c>
      <c r="I6" s="108" t="s">
        <v>116</v>
      </c>
      <c r="J6" s="122">
        <f t="shared" si="0"/>
        <v>5</v>
      </c>
      <c r="K6" s="123">
        <f t="shared" si="1"/>
        <v>0</v>
      </c>
      <c r="L6" s="124">
        <f t="shared" si="2"/>
        <v>0</v>
      </c>
      <c r="M6" s="125">
        <f t="shared" si="3"/>
        <v>0</v>
      </c>
      <c r="N6" s="126">
        <v>1</v>
      </c>
      <c r="O6" s="127">
        <v>3</v>
      </c>
      <c r="P6" s="34" t="s">
        <v>15</v>
      </c>
    </row>
    <row r="7" spans="1:16" ht="20.25" customHeight="1">
      <c r="A7" s="475" t="s">
        <v>70</v>
      </c>
      <c r="B7" s="476"/>
      <c r="C7" s="477"/>
      <c r="D7" s="13" t="s">
        <v>193</v>
      </c>
      <c r="E7" s="15" t="s">
        <v>92</v>
      </c>
      <c r="F7" s="19"/>
      <c r="G7" s="15" t="s">
        <v>117</v>
      </c>
      <c r="H7" s="15" t="s">
        <v>116</v>
      </c>
      <c r="I7" s="108" t="s">
        <v>92</v>
      </c>
      <c r="J7" s="122">
        <f t="shared" si="0"/>
        <v>2</v>
      </c>
      <c r="K7" s="123">
        <f t="shared" si="1"/>
        <v>3</v>
      </c>
      <c r="L7" s="124">
        <f t="shared" si="2"/>
        <v>0</v>
      </c>
      <c r="M7" s="125">
        <f t="shared" si="3"/>
        <v>0</v>
      </c>
      <c r="N7" s="126">
        <v>3</v>
      </c>
      <c r="O7" s="127">
        <v>4</v>
      </c>
      <c r="P7" s="34" t="s">
        <v>16</v>
      </c>
    </row>
    <row r="8" spans="1:16" ht="20.25" customHeight="1">
      <c r="A8" s="469" t="s">
        <v>71</v>
      </c>
      <c r="B8" s="470"/>
      <c r="C8" s="517"/>
      <c r="D8" s="13" t="s">
        <v>116</v>
      </c>
      <c r="E8" s="15" t="s">
        <v>222</v>
      </c>
      <c r="F8" s="15" t="s">
        <v>122</v>
      </c>
      <c r="G8" s="19"/>
      <c r="H8" s="44" t="s">
        <v>223</v>
      </c>
      <c r="I8" s="109" t="s">
        <v>235</v>
      </c>
      <c r="J8" s="122">
        <f t="shared" si="0"/>
        <v>2</v>
      </c>
      <c r="K8" s="123">
        <f t="shared" si="1"/>
        <v>3</v>
      </c>
      <c r="L8" s="124">
        <f t="shared" si="2"/>
        <v>0</v>
      </c>
      <c r="M8" s="125">
        <f t="shared" si="3"/>
        <v>0</v>
      </c>
      <c r="N8" s="126">
        <v>4</v>
      </c>
      <c r="O8" s="127"/>
      <c r="P8" s="34" t="s">
        <v>17</v>
      </c>
    </row>
    <row r="9" spans="1:16" ht="20.25" customHeight="1">
      <c r="A9" s="469" t="s">
        <v>72</v>
      </c>
      <c r="B9" s="470"/>
      <c r="C9" s="517"/>
      <c r="D9" s="13" t="s">
        <v>223</v>
      </c>
      <c r="E9" s="15" t="s">
        <v>225</v>
      </c>
      <c r="F9" s="20" t="s">
        <v>191</v>
      </c>
      <c r="G9" s="20" t="s">
        <v>224</v>
      </c>
      <c r="H9" s="19"/>
      <c r="I9" s="108" t="s">
        <v>92</v>
      </c>
      <c r="J9" s="122">
        <f t="shared" si="0"/>
        <v>1</v>
      </c>
      <c r="K9" s="123">
        <f t="shared" si="1"/>
        <v>4</v>
      </c>
      <c r="L9" s="124">
        <f t="shared" si="2"/>
        <v>0</v>
      </c>
      <c r="M9" s="125">
        <f t="shared" si="3"/>
        <v>0</v>
      </c>
      <c r="N9" s="126">
        <v>5</v>
      </c>
      <c r="O9" s="127">
        <v>3</v>
      </c>
      <c r="P9" s="183" t="s">
        <v>21</v>
      </c>
    </row>
    <row r="10" spans="1:24" ht="20.25" customHeight="1" thickBot="1">
      <c r="A10" s="518" t="s">
        <v>73</v>
      </c>
      <c r="B10" s="519"/>
      <c r="C10" s="520"/>
      <c r="D10" s="104" t="s">
        <v>233</v>
      </c>
      <c r="E10" s="43" t="s">
        <v>92</v>
      </c>
      <c r="F10" s="105" t="s">
        <v>116</v>
      </c>
      <c r="G10" s="105" t="s">
        <v>234</v>
      </c>
      <c r="H10" s="105" t="s">
        <v>234</v>
      </c>
      <c r="I10" s="106"/>
      <c r="J10" s="122">
        <f t="shared" si="0"/>
        <v>4</v>
      </c>
      <c r="K10" s="123">
        <f t="shared" si="1"/>
        <v>1</v>
      </c>
      <c r="L10" s="124">
        <f t="shared" si="2"/>
        <v>0</v>
      </c>
      <c r="M10" s="125">
        <f t="shared" si="3"/>
        <v>0</v>
      </c>
      <c r="N10" s="128">
        <v>2</v>
      </c>
      <c r="O10" s="129">
        <v>3</v>
      </c>
      <c r="Q10" s="29"/>
      <c r="R10" s="29"/>
      <c r="S10" s="29"/>
      <c r="T10" s="29"/>
      <c r="U10" s="29"/>
      <c r="V10" s="29"/>
      <c r="W10" s="29"/>
      <c r="X10" s="29"/>
    </row>
    <row r="11" spans="2:24" ht="20.25" customHeight="1" thickBot="1">
      <c r="B11" s="16"/>
      <c r="C11" s="16"/>
      <c r="D11" s="22"/>
      <c r="E11" s="22"/>
      <c r="F11" s="22"/>
      <c r="G11" s="22"/>
      <c r="H11" s="22"/>
      <c r="I11" s="22"/>
      <c r="J11" s="504" t="s">
        <v>19</v>
      </c>
      <c r="K11" s="504"/>
      <c r="L11" s="505"/>
      <c r="M11" s="35">
        <f>SUM(M5:M10)/2</f>
        <v>0</v>
      </c>
      <c r="N11" s="24"/>
      <c r="O11" s="81">
        <f>SUM(O5:O10)</f>
        <v>13</v>
      </c>
      <c r="Q11" s="525"/>
      <c r="R11" s="525"/>
      <c r="S11" s="525"/>
      <c r="T11" s="525"/>
      <c r="U11" s="525"/>
      <c r="V11" s="525"/>
      <c r="W11" s="525"/>
      <c r="X11" s="29"/>
    </row>
    <row r="12" spans="1:24" ht="16.5" customHeight="1" thickBot="1">
      <c r="A12" s="6" t="str">
        <f>Ａブロック!A12</f>
        <v>＜今週の試合結果＞</v>
      </c>
      <c r="B12" s="6"/>
      <c r="M12" s="101"/>
      <c r="Q12" s="526"/>
      <c r="R12" s="525"/>
      <c r="S12" s="525"/>
      <c r="T12" s="525"/>
      <c r="U12" s="525"/>
      <c r="V12" s="525"/>
      <c r="W12" s="525"/>
      <c r="X12" s="29"/>
    </row>
    <row r="13" spans="1:24" ht="16.5" customHeight="1" thickBot="1">
      <c r="A13" s="4" t="s">
        <v>1</v>
      </c>
      <c r="B13" s="12" t="s">
        <v>8</v>
      </c>
      <c r="C13" s="5" t="s">
        <v>2</v>
      </c>
      <c r="D13" s="459" t="s">
        <v>20</v>
      </c>
      <c r="E13" s="456"/>
      <c r="F13" s="456"/>
      <c r="G13" s="456"/>
      <c r="H13" s="456"/>
      <c r="I13" s="456"/>
      <c r="J13" s="456"/>
      <c r="K13" s="456"/>
      <c r="L13" s="457"/>
      <c r="M13" s="456" t="s">
        <v>11</v>
      </c>
      <c r="N13" s="457"/>
      <c r="O13" s="82" t="s">
        <v>28</v>
      </c>
      <c r="P13" s="29"/>
      <c r="Q13" s="526"/>
      <c r="R13" s="29"/>
      <c r="S13" s="29"/>
      <c r="T13" s="29"/>
      <c r="U13" s="29"/>
      <c r="V13" s="29"/>
      <c r="W13" s="29"/>
      <c r="X13" s="29"/>
    </row>
    <row r="14" spans="1:24" ht="16.5" customHeight="1" thickBot="1">
      <c r="A14" s="507" t="s">
        <v>208</v>
      </c>
      <c r="B14" s="508"/>
      <c r="C14" s="508"/>
      <c r="D14" s="508"/>
      <c r="E14" s="508"/>
      <c r="F14" s="508"/>
      <c r="G14" s="508"/>
      <c r="H14" s="508"/>
      <c r="I14" s="508"/>
      <c r="J14" s="508"/>
      <c r="K14" s="508"/>
      <c r="L14" s="508"/>
      <c r="M14" s="508"/>
      <c r="N14" s="508"/>
      <c r="O14" s="509"/>
      <c r="P14" s="68"/>
      <c r="Q14" s="67"/>
      <c r="R14" s="29"/>
      <c r="S14" s="29"/>
      <c r="T14" s="29"/>
      <c r="U14" s="29"/>
      <c r="V14" s="29"/>
      <c r="W14" s="29"/>
      <c r="X14" s="29"/>
    </row>
    <row r="15" spans="1:24" ht="16.5" customHeight="1" thickBot="1">
      <c r="A15" s="6" t="str">
        <f>Ａブロック!A16</f>
        <v>＜今までの試合結果＞</v>
      </c>
      <c r="B15" s="6"/>
      <c r="P15" s="29"/>
      <c r="Q15" s="29"/>
      <c r="R15" s="29"/>
      <c r="S15" s="29"/>
      <c r="T15" s="29"/>
      <c r="U15" s="29"/>
      <c r="V15" s="29"/>
      <c r="W15" s="29"/>
      <c r="X15" s="29"/>
    </row>
    <row r="16" spans="1:24" ht="16.5" customHeight="1" thickBot="1">
      <c r="A16" s="4" t="s">
        <v>1</v>
      </c>
      <c r="B16" s="12" t="s">
        <v>8</v>
      </c>
      <c r="C16" s="5" t="s">
        <v>2</v>
      </c>
      <c r="D16" s="459" t="s">
        <v>3</v>
      </c>
      <c r="E16" s="456"/>
      <c r="F16" s="456"/>
      <c r="G16" s="456"/>
      <c r="H16" s="456"/>
      <c r="I16" s="456"/>
      <c r="J16" s="456"/>
      <c r="K16" s="456"/>
      <c r="L16" s="457"/>
      <c r="M16" s="456" t="s">
        <v>11</v>
      </c>
      <c r="N16" s="457"/>
      <c r="O16" s="82" t="s">
        <v>28</v>
      </c>
      <c r="P16" s="29"/>
      <c r="Q16" s="29"/>
      <c r="R16" s="29"/>
      <c r="S16" s="29"/>
      <c r="T16" s="29"/>
      <c r="U16" s="29"/>
      <c r="V16" s="29"/>
      <c r="W16" s="29"/>
      <c r="X16" s="29"/>
    </row>
    <row r="17" spans="1:24" ht="16.5" customHeight="1">
      <c r="A17" s="37" t="s">
        <v>106</v>
      </c>
      <c r="B17" s="38">
        <v>0.3958333333333333</v>
      </c>
      <c r="C17" s="36" t="s">
        <v>125</v>
      </c>
      <c r="D17" s="449" t="s">
        <v>126</v>
      </c>
      <c r="E17" s="450"/>
      <c r="F17" s="450"/>
      <c r="G17" s="450"/>
      <c r="H17" s="450"/>
      <c r="I17" s="450"/>
      <c r="J17" s="450"/>
      <c r="K17" s="450"/>
      <c r="L17" s="451"/>
      <c r="M17" s="450" t="s">
        <v>46</v>
      </c>
      <c r="N17" s="451"/>
      <c r="O17" s="83" t="s">
        <v>30</v>
      </c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16.5" customHeight="1">
      <c r="A18" s="54" t="s">
        <v>108</v>
      </c>
      <c r="B18" s="26" t="s">
        <v>48</v>
      </c>
      <c r="C18" s="27" t="s">
        <v>115</v>
      </c>
      <c r="D18" s="487" t="s">
        <v>127</v>
      </c>
      <c r="E18" s="488"/>
      <c r="F18" s="488"/>
      <c r="G18" s="488"/>
      <c r="H18" s="488"/>
      <c r="I18" s="488"/>
      <c r="J18" s="488"/>
      <c r="K18" s="488"/>
      <c r="L18" s="489"/>
      <c r="M18" s="488" t="s">
        <v>46</v>
      </c>
      <c r="N18" s="489"/>
      <c r="O18" s="84" t="s">
        <v>115</v>
      </c>
      <c r="P18" s="29"/>
      <c r="Q18" s="29"/>
      <c r="R18" s="29"/>
      <c r="S18" s="29"/>
      <c r="T18" s="29"/>
      <c r="U18" s="29"/>
      <c r="V18" s="29"/>
      <c r="W18" s="29"/>
      <c r="X18" s="29"/>
    </row>
    <row r="19" spans="1:24" ht="16.5" customHeight="1">
      <c r="A19" s="54" t="s">
        <v>136</v>
      </c>
      <c r="B19" s="63">
        <v>0.3958333333333333</v>
      </c>
      <c r="C19" s="53" t="s">
        <v>185</v>
      </c>
      <c r="D19" s="490" t="s">
        <v>188</v>
      </c>
      <c r="E19" s="485"/>
      <c r="F19" s="485"/>
      <c r="G19" s="485"/>
      <c r="H19" s="485"/>
      <c r="I19" s="485"/>
      <c r="J19" s="485"/>
      <c r="K19" s="485"/>
      <c r="L19" s="486"/>
      <c r="M19" s="488" t="s">
        <v>46</v>
      </c>
      <c r="N19" s="489"/>
      <c r="O19" s="140" t="s">
        <v>30</v>
      </c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16.5" customHeight="1">
      <c r="A20" s="40" t="s">
        <v>98</v>
      </c>
      <c r="B20" s="63">
        <v>0.5833333333333334</v>
      </c>
      <c r="C20" s="53" t="s">
        <v>186</v>
      </c>
      <c r="D20" s="490" t="s">
        <v>187</v>
      </c>
      <c r="E20" s="485"/>
      <c r="F20" s="485"/>
      <c r="G20" s="485"/>
      <c r="H20" s="485"/>
      <c r="I20" s="485"/>
      <c r="J20" s="485"/>
      <c r="K20" s="485"/>
      <c r="L20" s="486"/>
      <c r="M20" s="488" t="s">
        <v>46</v>
      </c>
      <c r="N20" s="489"/>
      <c r="O20" s="140" t="s">
        <v>30</v>
      </c>
      <c r="P20" s="29"/>
      <c r="Q20" s="29"/>
      <c r="R20" s="29"/>
      <c r="S20" s="29"/>
      <c r="T20" s="29"/>
      <c r="U20" s="29"/>
      <c r="V20" s="29"/>
      <c r="W20" s="29"/>
      <c r="X20" s="29"/>
    </row>
    <row r="21" spans="1:24" ht="16.5" customHeight="1">
      <c r="A21" s="40" t="s">
        <v>100</v>
      </c>
      <c r="B21" s="63">
        <v>0.5833333333333334</v>
      </c>
      <c r="C21" s="53" t="s">
        <v>189</v>
      </c>
      <c r="D21" s="490" t="s">
        <v>190</v>
      </c>
      <c r="E21" s="485"/>
      <c r="F21" s="485"/>
      <c r="G21" s="485"/>
      <c r="H21" s="485"/>
      <c r="I21" s="485"/>
      <c r="J21" s="485"/>
      <c r="K21" s="485"/>
      <c r="L21" s="486"/>
      <c r="M21" s="488" t="s">
        <v>46</v>
      </c>
      <c r="N21" s="489"/>
      <c r="O21" s="140" t="s">
        <v>30</v>
      </c>
      <c r="P21" s="29"/>
      <c r="Q21" s="29"/>
      <c r="R21" s="525"/>
      <c r="S21" s="525"/>
      <c r="T21" s="525"/>
      <c r="U21" s="525"/>
      <c r="V21" s="525"/>
      <c r="W21" s="525"/>
      <c r="X21" s="29"/>
    </row>
    <row r="22" spans="1:24" ht="16.5" customHeight="1">
      <c r="A22" s="40" t="s">
        <v>93</v>
      </c>
      <c r="B22" s="63" t="s">
        <v>214</v>
      </c>
      <c r="C22" s="53" t="s">
        <v>213</v>
      </c>
      <c r="D22" s="487" t="s">
        <v>215</v>
      </c>
      <c r="E22" s="488"/>
      <c r="F22" s="488"/>
      <c r="G22" s="488"/>
      <c r="H22" s="488"/>
      <c r="I22" s="488"/>
      <c r="J22" s="488"/>
      <c r="K22" s="488"/>
      <c r="L22" s="489"/>
      <c r="M22" s="488" t="s">
        <v>46</v>
      </c>
      <c r="N22" s="489"/>
      <c r="O22" s="140" t="s">
        <v>32</v>
      </c>
      <c r="P22" s="68" t="s">
        <v>221</v>
      </c>
      <c r="Q22" s="29"/>
      <c r="R22" s="527"/>
      <c r="S22" s="527"/>
      <c r="T22" s="527"/>
      <c r="U22" s="527"/>
      <c r="V22" s="527"/>
      <c r="W22" s="527"/>
      <c r="X22" s="29"/>
    </row>
    <row r="23" spans="1:24" ht="16.5" customHeight="1">
      <c r="A23" s="40" t="s">
        <v>159</v>
      </c>
      <c r="B23" s="63" t="s">
        <v>214</v>
      </c>
      <c r="C23" s="53" t="s">
        <v>213</v>
      </c>
      <c r="D23" s="487" t="s">
        <v>216</v>
      </c>
      <c r="E23" s="488"/>
      <c r="F23" s="488"/>
      <c r="G23" s="488"/>
      <c r="H23" s="488"/>
      <c r="I23" s="488"/>
      <c r="J23" s="488"/>
      <c r="K23" s="488"/>
      <c r="L23" s="489"/>
      <c r="M23" s="488" t="s">
        <v>46</v>
      </c>
      <c r="N23" s="489"/>
      <c r="O23" s="140" t="s">
        <v>32</v>
      </c>
      <c r="P23" s="68" t="s">
        <v>221</v>
      </c>
      <c r="Q23" s="29"/>
      <c r="R23" s="29"/>
      <c r="S23" s="29"/>
      <c r="T23" s="29"/>
      <c r="U23" s="29"/>
      <c r="V23" s="29"/>
      <c r="W23" s="29"/>
      <c r="X23" s="29"/>
    </row>
    <row r="24" spans="1:24" ht="16.5" customHeight="1">
      <c r="A24" s="40" t="s">
        <v>217</v>
      </c>
      <c r="B24" s="63">
        <v>0.4166666666666667</v>
      </c>
      <c r="C24" s="53" t="s">
        <v>218</v>
      </c>
      <c r="D24" s="487" t="s">
        <v>219</v>
      </c>
      <c r="E24" s="488"/>
      <c r="F24" s="488"/>
      <c r="G24" s="488"/>
      <c r="H24" s="488"/>
      <c r="I24" s="488"/>
      <c r="J24" s="488"/>
      <c r="K24" s="488"/>
      <c r="L24" s="489"/>
      <c r="M24" s="488" t="s">
        <v>46</v>
      </c>
      <c r="N24" s="489"/>
      <c r="O24" s="140" t="s">
        <v>50</v>
      </c>
      <c r="P24" s="68" t="s">
        <v>221</v>
      </c>
      <c r="Q24" s="29"/>
      <c r="R24" s="29"/>
      <c r="S24" s="29"/>
      <c r="T24" s="29"/>
      <c r="U24" s="29"/>
      <c r="V24" s="29"/>
      <c r="W24" s="29"/>
      <c r="X24" s="29"/>
    </row>
    <row r="25" spans="1:24" ht="16.5" customHeight="1">
      <c r="A25" s="40" t="s">
        <v>217</v>
      </c>
      <c r="B25" s="63">
        <v>0.5833333333333334</v>
      </c>
      <c r="C25" s="53" t="s">
        <v>218</v>
      </c>
      <c r="D25" s="487" t="s">
        <v>220</v>
      </c>
      <c r="E25" s="488"/>
      <c r="F25" s="488"/>
      <c r="G25" s="488"/>
      <c r="H25" s="488"/>
      <c r="I25" s="488"/>
      <c r="J25" s="488"/>
      <c r="K25" s="488"/>
      <c r="L25" s="489"/>
      <c r="M25" s="488" t="s">
        <v>46</v>
      </c>
      <c r="N25" s="489"/>
      <c r="O25" s="140" t="s">
        <v>50</v>
      </c>
      <c r="P25" s="68" t="s">
        <v>221</v>
      </c>
      <c r="Q25" s="29"/>
      <c r="R25" s="29"/>
      <c r="S25" s="29"/>
      <c r="T25" s="29"/>
      <c r="U25" s="29"/>
      <c r="V25" s="29"/>
      <c r="W25" s="29"/>
      <c r="X25" s="29"/>
    </row>
    <row r="26" spans="1:16" ht="16.5" customHeight="1">
      <c r="A26" s="40" t="s">
        <v>100</v>
      </c>
      <c r="B26" s="63">
        <v>0.6145833333333334</v>
      </c>
      <c r="C26" s="53" t="s">
        <v>96</v>
      </c>
      <c r="D26" s="487" t="s">
        <v>226</v>
      </c>
      <c r="E26" s="488"/>
      <c r="F26" s="488"/>
      <c r="G26" s="488"/>
      <c r="H26" s="488"/>
      <c r="I26" s="488"/>
      <c r="J26" s="488"/>
      <c r="K26" s="488"/>
      <c r="L26" s="489"/>
      <c r="M26" s="488" t="s">
        <v>46</v>
      </c>
      <c r="N26" s="489"/>
      <c r="O26" s="140" t="s">
        <v>50</v>
      </c>
      <c r="P26" s="68" t="s">
        <v>221</v>
      </c>
    </row>
    <row r="27" spans="1:16" ht="16.5" customHeight="1">
      <c r="A27" s="54" t="s">
        <v>106</v>
      </c>
      <c r="B27" s="63">
        <v>0.5847222222222223</v>
      </c>
      <c r="C27" s="53" t="s">
        <v>227</v>
      </c>
      <c r="D27" s="490" t="s">
        <v>230</v>
      </c>
      <c r="E27" s="485"/>
      <c r="F27" s="485"/>
      <c r="G27" s="485"/>
      <c r="H27" s="485"/>
      <c r="I27" s="485"/>
      <c r="J27" s="485"/>
      <c r="K27" s="485"/>
      <c r="L27" s="486"/>
      <c r="M27" s="488" t="s">
        <v>46</v>
      </c>
      <c r="N27" s="489"/>
      <c r="O27" s="140" t="s">
        <v>229</v>
      </c>
      <c r="P27" s="68" t="s">
        <v>221</v>
      </c>
    </row>
    <row r="28" spans="1:16" ht="16.5" customHeight="1">
      <c r="A28" s="54" t="s">
        <v>108</v>
      </c>
      <c r="B28" s="63">
        <v>0.6041666666666666</v>
      </c>
      <c r="C28" s="53" t="s">
        <v>227</v>
      </c>
      <c r="D28" s="490" t="s">
        <v>228</v>
      </c>
      <c r="E28" s="485"/>
      <c r="F28" s="485"/>
      <c r="G28" s="485"/>
      <c r="H28" s="485"/>
      <c r="I28" s="485"/>
      <c r="J28" s="485"/>
      <c r="K28" s="485"/>
      <c r="L28" s="486"/>
      <c r="M28" s="488" t="s">
        <v>46</v>
      </c>
      <c r="N28" s="489"/>
      <c r="O28" s="140" t="s">
        <v>229</v>
      </c>
      <c r="P28" s="68" t="s">
        <v>221</v>
      </c>
    </row>
    <row r="29" spans="1:16" ht="16.5" customHeight="1">
      <c r="A29" s="54" t="s">
        <v>110</v>
      </c>
      <c r="B29" s="26">
        <v>0.5597222222222222</v>
      </c>
      <c r="C29" s="27" t="s">
        <v>213</v>
      </c>
      <c r="D29" s="487" t="s">
        <v>231</v>
      </c>
      <c r="E29" s="488"/>
      <c r="F29" s="488"/>
      <c r="G29" s="488"/>
      <c r="H29" s="488"/>
      <c r="I29" s="488"/>
      <c r="J29" s="488"/>
      <c r="K29" s="488"/>
      <c r="L29" s="489"/>
      <c r="M29" s="487" t="s">
        <v>46</v>
      </c>
      <c r="N29" s="489"/>
      <c r="O29" s="84" t="s">
        <v>32</v>
      </c>
      <c r="P29" s="68" t="s">
        <v>221</v>
      </c>
    </row>
    <row r="30" spans="1:16" ht="16.5" customHeight="1">
      <c r="A30" s="54" t="s">
        <v>88</v>
      </c>
      <c r="B30" s="26">
        <v>0.576388888888889</v>
      </c>
      <c r="C30" s="27" t="s">
        <v>227</v>
      </c>
      <c r="D30" s="487" t="s">
        <v>232</v>
      </c>
      <c r="E30" s="488"/>
      <c r="F30" s="488"/>
      <c r="G30" s="488"/>
      <c r="H30" s="488"/>
      <c r="I30" s="488"/>
      <c r="J30" s="488"/>
      <c r="K30" s="488"/>
      <c r="L30" s="489"/>
      <c r="M30" s="488" t="s">
        <v>46</v>
      </c>
      <c r="N30" s="489"/>
      <c r="O30" s="140" t="s">
        <v>229</v>
      </c>
      <c r="P30" s="68" t="s">
        <v>221</v>
      </c>
    </row>
    <row r="31" spans="1:16" ht="16.5" customHeight="1" thickBot="1">
      <c r="A31" s="58" t="s">
        <v>112</v>
      </c>
      <c r="B31" s="180" t="s">
        <v>214</v>
      </c>
      <c r="C31" s="48" t="s">
        <v>236</v>
      </c>
      <c r="D31" s="463" t="s">
        <v>237</v>
      </c>
      <c r="E31" s="464"/>
      <c r="F31" s="464"/>
      <c r="G31" s="464"/>
      <c r="H31" s="464"/>
      <c r="I31" s="464"/>
      <c r="J31" s="464"/>
      <c r="K31" s="464"/>
      <c r="L31" s="465"/>
      <c r="M31" s="464" t="s">
        <v>46</v>
      </c>
      <c r="N31" s="465"/>
      <c r="O31" s="181" t="s">
        <v>238</v>
      </c>
      <c r="P31" s="68" t="s">
        <v>221</v>
      </c>
    </row>
    <row r="32" spans="1:12" ht="13.5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</row>
    <row r="33" spans="1:12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</row>
    <row r="34" spans="1:12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</row>
    <row r="36" spans="1:12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</row>
    <row r="37" spans="1:12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</row>
    <row r="39" spans="1:12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</row>
    <row r="40" spans="1:12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</row>
    <row r="42" spans="1:12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</row>
    <row r="43" spans="1:12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</row>
    <row r="44" spans="1:12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</row>
    <row r="45" spans="1:12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</row>
    <row r="46" spans="1:12" ht="13.5">
      <c r="A46" s="1"/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</row>
    <row r="47" spans="1:12" ht="13.5">
      <c r="A47" s="1"/>
      <c r="B47" s="1"/>
      <c r="C47" s="1"/>
      <c r="D47" s="3"/>
      <c r="E47" s="3"/>
      <c r="F47" s="3"/>
      <c r="G47" s="3"/>
      <c r="H47" s="3"/>
      <c r="I47" s="3"/>
      <c r="J47" s="3"/>
      <c r="K47" s="3"/>
      <c r="L47" s="3"/>
    </row>
    <row r="48" spans="1:12" ht="13.5">
      <c r="A48" s="1"/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</row>
    <row r="49" spans="1:12" ht="13.5">
      <c r="A49" s="1"/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</row>
    <row r="50" spans="1:12" ht="13.5">
      <c r="A50" s="1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</row>
    <row r="51" spans="1:12" ht="13.5">
      <c r="A51" s="1"/>
      <c r="B51" s="1"/>
      <c r="C51" s="1"/>
      <c r="D51" s="3"/>
      <c r="E51" s="3"/>
      <c r="F51" s="3"/>
      <c r="G51" s="3"/>
      <c r="H51" s="3"/>
      <c r="I51" s="3"/>
      <c r="J51" s="3"/>
      <c r="K51" s="3"/>
      <c r="L51" s="3"/>
    </row>
    <row r="52" spans="1:12" ht="13.5">
      <c r="A52" s="1"/>
      <c r="B52" s="1"/>
      <c r="C52" s="1"/>
      <c r="D52" s="3"/>
      <c r="E52" s="3"/>
      <c r="F52" s="3"/>
      <c r="G52" s="3"/>
      <c r="H52" s="3"/>
      <c r="I52" s="3"/>
      <c r="J52" s="3"/>
      <c r="K52" s="3"/>
      <c r="L52" s="3"/>
    </row>
    <row r="53" spans="4:12" ht="13.5">
      <c r="D53" s="3"/>
      <c r="E53" s="3"/>
      <c r="F53" s="3"/>
      <c r="G53" s="3"/>
      <c r="H53" s="3"/>
      <c r="I53" s="3"/>
      <c r="J53" s="3"/>
      <c r="K53" s="3"/>
      <c r="L53" s="3"/>
    </row>
    <row r="54" spans="4:12" ht="13.5">
      <c r="D54" s="3"/>
      <c r="E54" s="3"/>
      <c r="F54" s="3"/>
      <c r="G54" s="3"/>
      <c r="H54" s="3"/>
      <c r="I54" s="3"/>
      <c r="J54" s="3"/>
      <c r="K54" s="3"/>
      <c r="L54" s="3"/>
    </row>
    <row r="55" spans="4:12" ht="13.5">
      <c r="D55" s="3"/>
      <c r="E55" s="3"/>
      <c r="F55" s="3"/>
      <c r="G55" s="3"/>
      <c r="H55" s="3"/>
      <c r="I55" s="3"/>
      <c r="J55" s="3"/>
      <c r="K55" s="3"/>
      <c r="L55" s="3"/>
    </row>
  </sheetData>
  <sheetProtection/>
  <mergeCells count="59">
    <mergeCell ref="D31:L31"/>
    <mergeCell ref="M31:N31"/>
    <mergeCell ref="D26:L26"/>
    <mergeCell ref="M25:N25"/>
    <mergeCell ref="D25:L25"/>
    <mergeCell ref="R22:S22"/>
    <mergeCell ref="D30:L30"/>
    <mergeCell ref="M30:N30"/>
    <mergeCell ref="T22:U22"/>
    <mergeCell ref="V22:W22"/>
    <mergeCell ref="M22:N22"/>
    <mergeCell ref="M16:N16"/>
    <mergeCell ref="M17:N17"/>
    <mergeCell ref="R21:S21"/>
    <mergeCell ref="T21:U21"/>
    <mergeCell ref="V21:W21"/>
    <mergeCell ref="Q11:W11"/>
    <mergeCell ref="R12:S12"/>
    <mergeCell ref="T12:U12"/>
    <mergeCell ref="V12:W12"/>
    <mergeCell ref="Q12:Q13"/>
    <mergeCell ref="J4:L4"/>
    <mergeCell ref="D13:L13"/>
    <mergeCell ref="P3:S3"/>
    <mergeCell ref="D29:L29"/>
    <mergeCell ref="M29:N29"/>
    <mergeCell ref="D27:L27"/>
    <mergeCell ref="M27:N27"/>
    <mergeCell ref="D28:L28"/>
    <mergeCell ref="M28:N28"/>
    <mergeCell ref="D21:L21"/>
    <mergeCell ref="M20:N20"/>
    <mergeCell ref="D18:L18"/>
    <mergeCell ref="A1:M1"/>
    <mergeCell ref="A7:C7"/>
    <mergeCell ref="A4:C4"/>
    <mergeCell ref="A8:C8"/>
    <mergeCell ref="A6:C6"/>
    <mergeCell ref="A5:C5"/>
    <mergeCell ref="A2:M2"/>
    <mergeCell ref="M3:O3"/>
    <mergeCell ref="A9:C9"/>
    <mergeCell ref="M13:N13"/>
    <mergeCell ref="A10:C10"/>
    <mergeCell ref="J11:L11"/>
    <mergeCell ref="M18:N18"/>
    <mergeCell ref="D24:L24"/>
    <mergeCell ref="A14:O14"/>
    <mergeCell ref="D20:L20"/>
    <mergeCell ref="M24:N24"/>
    <mergeCell ref="D16:L16"/>
    <mergeCell ref="D17:L17"/>
    <mergeCell ref="M26:N26"/>
    <mergeCell ref="D22:L22"/>
    <mergeCell ref="D23:L23"/>
    <mergeCell ref="M23:N23"/>
    <mergeCell ref="D19:L19"/>
    <mergeCell ref="M21:N21"/>
    <mergeCell ref="M19:N19"/>
  </mergeCells>
  <printOptions horizontalCentered="1"/>
  <pageMargins left="0.7874015748031497" right="0.3937007874015748" top="1.1811023622047245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8"/>
  <sheetViews>
    <sheetView zoomScalePageLayoutView="0" workbookViewId="0" topLeftCell="A1">
      <selection activeCell="X7" sqref="X7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375" style="1" customWidth="1"/>
    <col min="13" max="15" width="8.125" style="1" customWidth="1"/>
    <col min="16" max="16" width="6.375" style="1" customWidth="1"/>
    <col min="17" max="20" width="3.50390625" style="1" customWidth="1"/>
    <col min="21" max="21" width="1.37890625" style="1" customWidth="1"/>
    <col min="22" max="22" width="6.375" style="1" customWidth="1"/>
    <col min="23" max="26" width="3.50390625" style="1" customWidth="1"/>
    <col min="27" max="16384" width="9.00390625" style="1" customWidth="1"/>
  </cols>
  <sheetData>
    <row r="1" spans="1:15" ht="31.5" customHeight="1">
      <c r="A1" s="468" t="str">
        <f>Ａブロック!A1</f>
        <v>第１４回さわやかカップ教育リーグ・予選ブロック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71"/>
    </row>
    <row r="2" spans="1:15" ht="18" customHeight="1">
      <c r="A2" s="481" t="str">
        <f>Ａブロック!A2</f>
        <v>2016年10月～2016年12月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69"/>
    </row>
    <row r="3" spans="1:19" ht="15" thickBot="1">
      <c r="A3" s="6" t="s">
        <v>22</v>
      </c>
      <c r="B3" s="6"/>
      <c r="M3" s="458" t="str">
        <f>Ａブロック!M3</f>
        <v>【2017. 3.5現在】</v>
      </c>
      <c r="N3" s="458"/>
      <c r="O3" s="458"/>
      <c r="P3" s="453" t="s">
        <v>12</v>
      </c>
      <c r="Q3" s="453"/>
      <c r="R3" s="453"/>
      <c r="S3" s="453"/>
    </row>
    <row r="4" spans="1:17" s="25" customFormat="1" ht="27" customHeight="1" thickBot="1">
      <c r="A4" s="478"/>
      <c r="B4" s="479"/>
      <c r="C4" s="480"/>
      <c r="D4" s="110" t="s">
        <v>37</v>
      </c>
      <c r="E4" s="70" t="s">
        <v>23</v>
      </c>
      <c r="F4" s="70" t="s">
        <v>41</v>
      </c>
      <c r="G4" s="70" t="s">
        <v>25</v>
      </c>
      <c r="H4" s="70" t="s">
        <v>43</v>
      </c>
      <c r="I4" s="94"/>
      <c r="J4" s="482" t="s">
        <v>7</v>
      </c>
      <c r="K4" s="483"/>
      <c r="L4" s="484"/>
      <c r="M4" s="7" t="s">
        <v>0</v>
      </c>
      <c r="N4" s="7" t="s">
        <v>4</v>
      </c>
      <c r="O4" s="78" t="s">
        <v>27</v>
      </c>
      <c r="P4" s="34" t="s">
        <v>13</v>
      </c>
      <c r="Q4" s="1"/>
    </row>
    <row r="5" spans="1:16" ht="20.25" customHeight="1">
      <c r="A5" s="522" t="s">
        <v>74</v>
      </c>
      <c r="B5" s="523"/>
      <c r="C5" s="524"/>
      <c r="D5" s="18"/>
      <c r="E5" s="14" t="s">
        <v>119</v>
      </c>
      <c r="F5" s="14" t="s">
        <v>116</v>
      </c>
      <c r="G5" s="14" t="s">
        <v>154</v>
      </c>
      <c r="H5" s="138" t="s">
        <v>117</v>
      </c>
      <c r="I5" s="95"/>
      <c r="J5" s="21">
        <f>COUNTIF(D5:I5,"○")</f>
        <v>3</v>
      </c>
      <c r="K5" s="8">
        <f>COUNTIF(D5:I5,"●")</f>
        <v>0</v>
      </c>
      <c r="L5" s="9">
        <f>COUNTIF(D5:I5,"△")</f>
        <v>1</v>
      </c>
      <c r="M5" s="50">
        <f>COUNTIF(D5:I5,"")-2</f>
        <v>0</v>
      </c>
      <c r="N5" s="65">
        <v>1</v>
      </c>
      <c r="O5" s="79">
        <v>1</v>
      </c>
      <c r="P5" s="34" t="s">
        <v>14</v>
      </c>
    </row>
    <row r="6" spans="1:16" ht="20.25" customHeight="1">
      <c r="A6" s="475" t="s">
        <v>75</v>
      </c>
      <c r="B6" s="476"/>
      <c r="C6" s="477"/>
      <c r="D6" s="13" t="s">
        <v>119</v>
      </c>
      <c r="E6" s="19"/>
      <c r="F6" s="261" t="s">
        <v>116</v>
      </c>
      <c r="G6" s="261" t="s">
        <v>353</v>
      </c>
      <c r="H6" s="15" t="s">
        <v>242</v>
      </c>
      <c r="I6" s="96"/>
      <c r="J6" s="49">
        <f>COUNTIF(D6:I6,"○")</f>
        <v>2</v>
      </c>
      <c r="K6" s="10">
        <f>COUNTIF(D6:I6,"●")</f>
        <v>1</v>
      </c>
      <c r="L6" s="11">
        <f>COUNTIF(D6:I6,"△")</f>
        <v>1</v>
      </c>
      <c r="M6" s="51">
        <f>COUNTIF(D6:I6,"")-2</f>
        <v>0</v>
      </c>
      <c r="N6" s="66">
        <v>3</v>
      </c>
      <c r="O6" s="80">
        <v>2</v>
      </c>
      <c r="P6" s="34" t="s">
        <v>15</v>
      </c>
    </row>
    <row r="7" spans="1:16" ht="20.25" customHeight="1">
      <c r="A7" s="475" t="s">
        <v>35</v>
      </c>
      <c r="B7" s="476"/>
      <c r="C7" s="477"/>
      <c r="D7" s="13" t="s">
        <v>92</v>
      </c>
      <c r="E7" s="261" t="s">
        <v>92</v>
      </c>
      <c r="F7" s="19"/>
      <c r="G7" s="15" t="s">
        <v>116</v>
      </c>
      <c r="H7" s="15" t="s">
        <v>212</v>
      </c>
      <c r="I7" s="96"/>
      <c r="J7" s="49">
        <f>COUNTIF(D7:I7,"○")</f>
        <v>1</v>
      </c>
      <c r="K7" s="10">
        <f>COUNTIF(D7:I7,"●")</f>
        <v>3</v>
      </c>
      <c r="L7" s="11">
        <f>COUNTIF(D7:I7,"△")</f>
        <v>0</v>
      </c>
      <c r="M7" s="51">
        <f>COUNTIF(D7:I7,"")-2</f>
        <v>0</v>
      </c>
      <c r="N7" s="66">
        <v>4</v>
      </c>
      <c r="O7" s="80">
        <v>2</v>
      </c>
      <c r="P7" s="34" t="s">
        <v>16</v>
      </c>
    </row>
    <row r="8" spans="1:16" ht="20.25" customHeight="1">
      <c r="A8" s="469" t="s">
        <v>52</v>
      </c>
      <c r="B8" s="470"/>
      <c r="C8" s="517"/>
      <c r="D8" s="13" t="s">
        <v>155</v>
      </c>
      <c r="E8" s="261" t="s">
        <v>354</v>
      </c>
      <c r="F8" s="15" t="s">
        <v>122</v>
      </c>
      <c r="G8" s="19"/>
      <c r="H8" s="44" t="s">
        <v>198</v>
      </c>
      <c r="I8" s="97"/>
      <c r="J8" s="49">
        <f>COUNTIF(D8:I8,"○")</f>
        <v>0</v>
      </c>
      <c r="K8" s="10">
        <f>COUNTIF(D8:I8,"●")</f>
        <v>4</v>
      </c>
      <c r="L8" s="11">
        <f>COUNTIF(D8:I8,"△")</f>
        <v>0</v>
      </c>
      <c r="M8" s="51">
        <f>COUNTIF(D8:I8,"")-2</f>
        <v>0</v>
      </c>
      <c r="N8" s="66">
        <v>5</v>
      </c>
      <c r="O8" s="80">
        <v>3</v>
      </c>
      <c r="P8" s="34" t="s">
        <v>17</v>
      </c>
    </row>
    <row r="9" spans="1:16" ht="20.25" customHeight="1">
      <c r="A9" s="533" t="s">
        <v>76</v>
      </c>
      <c r="B9" s="534"/>
      <c r="C9" s="535"/>
      <c r="D9" s="139" t="s">
        <v>92</v>
      </c>
      <c r="E9" s="15" t="s">
        <v>116</v>
      </c>
      <c r="F9" s="20" t="s">
        <v>116</v>
      </c>
      <c r="G9" s="20" t="s">
        <v>197</v>
      </c>
      <c r="H9" s="19"/>
      <c r="I9" s="96"/>
      <c r="J9" s="49">
        <f>COUNTIF(D9:I9,"○")</f>
        <v>3</v>
      </c>
      <c r="K9" s="10">
        <f>COUNTIF(D9:I9,"●")</f>
        <v>1</v>
      </c>
      <c r="L9" s="11">
        <f>COUNTIF(D9:I9,"△")</f>
        <v>0</v>
      </c>
      <c r="M9" s="51">
        <f>COUNTIF(D9:I9,"")-2</f>
        <v>0</v>
      </c>
      <c r="N9" s="66">
        <v>2</v>
      </c>
      <c r="O9" s="80">
        <v>2</v>
      </c>
      <c r="P9" s="183" t="s">
        <v>21</v>
      </c>
    </row>
    <row r="10" spans="1:16" ht="20.25" customHeight="1" thickBot="1">
      <c r="A10" s="530"/>
      <c r="B10" s="531"/>
      <c r="C10" s="532"/>
      <c r="D10" s="90"/>
      <c r="E10" s="91"/>
      <c r="F10" s="92"/>
      <c r="G10" s="92"/>
      <c r="H10" s="92"/>
      <c r="I10" s="93"/>
      <c r="J10" s="111"/>
      <c r="K10" s="112"/>
      <c r="L10" s="113"/>
      <c r="M10" s="130"/>
      <c r="N10" s="114"/>
      <c r="O10" s="115"/>
      <c r="P10" s="39"/>
    </row>
    <row r="11" spans="1:15" ht="20.25" customHeight="1" thickBot="1">
      <c r="A11" s="16"/>
      <c r="B11" s="16"/>
      <c r="C11" s="17"/>
      <c r="D11" s="22"/>
      <c r="E11" s="22"/>
      <c r="F11" s="22"/>
      <c r="G11" s="31"/>
      <c r="H11" s="23"/>
      <c r="I11" s="23"/>
      <c r="J11" s="504" t="s">
        <v>19</v>
      </c>
      <c r="K11" s="504"/>
      <c r="L11" s="505"/>
      <c r="M11" s="35">
        <f>SUM(M5:M10)/2</f>
        <v>0</v>
      </c>
      <c r="O11" s="81">
        <f>SUM(O5:O10)</f>
        <v>10</v>
      </c>
    </row>
    <row r="12" spans="1:14" ht="16.5" customHeight="1" thickBot="1">
      <c r="A12" s="6" t="str">
        <f>Ａブロック!A12</f>
        <v>＜今週の試合結果＞</v>
      </c>
      <c r="B12" s="6"/>
      <c r="N12" s="46"/>
    </row>
    <row r="13" spans="1:26" ht="16.5" customHeight="1" thickBot="1">
      <c r="A13" s="4" t="s">
        <v>1</v>
      </c>
      <c r="B13" s="12" t="s">
        <v>8</v>
      </c>
      <c r="C13" s="5" t="s">
        <v>2</v>
      </c>
      <c r="D13" s="459" t="s">
        <v>20</v>
      </c>
      <c r="E13" s="456"/>
      <c r="F13" s="456"/>
      <c r="G13" s="456"/>
      <c r="H13" s="456"/>
      <c r="I13" s="456"/>
      <c r="J13" s="456"/>
      <c r="K13" s="456"/>
      <c r="L13" s="457"/>
      <c r="M13" s="456" t="s">
        <v>11</v>
      </c>
      <c r="N13" s="457"/>
      <c r="O13" s="82" t="s">
        <v>28</v>
      </c>
      <c r="P13" s="29"/>
      <c r="Q13" s="67"/>
      <c r="R13" s="67"/>
      <c r="S13" s="67"/>
      <c r="T13" s="67"/>
      <c r="U13" s="67"/>
      <c r="V13" s="29"/>
      <c r="W13" s="29"/>
      <c r="X13" s="29"/>
      <c r="Y13" s="29"/>
      <c r="Z13" s="29"/>
    </row>
    <row r="14" spans="1:26" ht="16.5" customHeight="1">
      <c r="A14" s="37" t="s">
        <v>349</v>
      </c>
      <c r="B14" s="38" t="s">
        <v>48</v>
      </c>
      <c r="C14" s="36" t="s">
        <v>350</v>
      </c>
      <c r="D14" s="449" t="s">
        <v>351</v>
      </c>
      <c r="E14" s="450"/>
      <c r="F14" s="450"/>
      <c r="G14" s="450"/>
      <c r="H14" s="450"/>
      <c r="I14" s="450"/>
      <c r="J14" s="450"/>
      <c r="K14" s="450"/>
      <c r="L14" s="451"/>
      <c r="M14" s="528" t="s">
        <v>46</v>
      </c>
      <c r="N14" s="529"/>
      <c r="O14" s="83" t="s">
        <v>25</v>
      </c>
      <c r="P14" s="29"/>
      <c r="Q14" s="67"/>
      <c r="R14" s="67"/>
      <c r="S14" s="67"/>
      <c r="T14" s="67"/>
      <c r="U14" s="67"/>
      <c r="V14" s="29"/>
      <c r="W14" s="29"/>
      <c r="X14" s="29"/>
      <c r="Y14" s="29"/>
      <c r="Z14" s="29"/>
    </row>
    <row r="15" spans="1:26" ht="16.5" customHeight="1" thickBot="1">
      <c r="A15" s="45" t="s">
        <v>349</v>
      </c>
      <c r="B15" s="62" t="s">
        <v>48</v>
      </c>
      <c r="C15" s="57" t="s">
        <v>157</v>
      </c>
      <c r="D15" s="510" t="s">
        <v>352</v>
      </c>
      <c r="E15" s="511"/>
      <c r="F15" s="511"/>
      <c r="G15" s="511"/>
      <c r="H15" s="511"/>
      <c r="I15" s="511"/>
      <c r="J15" s="511"/>
      <c r="K15" s="511"/>
      <c r="L15" s="512"/>
      <c r="M15" s="511" t="s">
        <v>46</v>
      </c>
      <c r="N15" s="512"/>
      <c r="O15" s="98" t="s">
        <v>41</v>
      </c>
      <c r="P15" s="29"/>
      <c r="Q15" s="67"/>
      <c r="R15" s="67"/>
      <c r="S15" s="67"/>
      <c r="T15" s="67"/>
      <c r="U15" s="67"/>
      <c r="V15" s="29"/>
      <c r="W15" s="29"/>
      <c r="X15" s="29"/>
      <c r="Y15" s="29"/>
      <c r="Z15" s="29"/>
    </row>
    <row r="16" spans="1:26" ht="16.5" customHeight="1" thickBot="1">
      <c r="A16" s="6" t="str">
        <f>Ａブロック!A16</f>
        <v>＜今までの試合結果＞</v>
      </c>
      <c r="B16" s="6"/>
      <c r="P16" s="29"/>
      <c r="Q16" s="67"/>
      <c r="R16" s="67"/>
      <c r="S16" s="67"/>
      <c r="T16" s="67"/>
      <c r="U16" s="29"/>
      <c r="V16" s="29"/>
      <c r="W16" s="67"/>
      <c r="X16" s="67"/>
      <c r="Y16" s="67"/>
      <c r="Z16" s="67"/>
    </row>
    <row r="17" spans="1:26" ht="16.5" customHeight="1" thickBot="1">
      <c r="A17" s="4" t="s">
        <v>1</v>
      </c>
      <c r="B17" s="12" t="s">
        <v>8</v>
      </c>
      <c r="C17" s="5" t="s">
        <v>2</v>
      </c>
      <c r="D17" s="459" t="s">
        <v>3</v>
      </c>
      <c r="E17" s="456"/>
      <c r="F17" s="456"/>
      <c r="G17" s="456"/>
      <c r="H17" s="456"/>
      <c r="I17" s="456"/>
      <c r="J17" s="456"/>
      <c r="K17" s="456"/>
      <c r="L17" s="457"/>
      <c r="M17" s="456" t="s">
        <v>11</v>
      </c>
      <c r="N17" s="457"/>
      <c r="O17" s="82" t="s">
        <v>28</v>
      </c>
      <c r="P17" s="29"/>
      <c r="Q17" s="67"/>
      <c r="R17" s="67"/>
      <c r="S17" s="67"/>
      <c r="T17" s="67"/>
      <c r="U17" s="29"/>
      <c r="V17" s="29"/>
      <c r="W17" s="67"/>
      <c r="X17" s="67"/>
      <c r="Y17" s="67"/>
      <c r="Z17" s="67"/>
    </row>
    <row r="18" spans="1:26" ht="16.5" customHeight="1">
      <c r="A18" s="37" t="s">
        <v>100</v>
      </c>
      <c r="B18" s="38">
        <v>0.607638888888889</v>
      </c>
      <c r="C18" s="36" t="s">
        <v>128</v>
      </c>
      <c r="D18" s="449" t="s">
        <v>196</v>
      </c>
      <c r="E18" s="450"/>
      <c r="F18" s="450"/>
      <c r="G18" s="450"/>
      <c r="H18" s="450"/>
      <c r="I18" s="450"/>
      <c r="J18" s="450"/>
      <c r="K18" s="450"/>
      <c r="L18" s="451"/>
      <c r="M18" s="450" t="s">
        <v>46</v>
      </c>
      <c r="N18" s="451"/>
      <c r="O18" s="99" t="s">
        <v>25</v>
      </c>
      <c r="P18" s="29"/>
      <c r="Q18" s="29"/>
      <c r="R18" s="29"/>
      <c r="S18" s="29"/>
      <c r="T18" s="29"/>
      <c r="U18" s="67"/>
      <c r="V18" s="29"/>
      <c r="W18" s="29"/>
      <c r="X18" s="29"/>
      <c r="Y18" s="29"/>
      <c r="Z18" s="29"/>
    </row>
    <row r="19" spans="1:26" ht="16.5" customHeight="1">
      <c r="A19" s="54" t="s">
        <v>108</v>
      </c>
      <c r="B19" s="26" t="s">
        <v>48</v>
      </c>
      <c r="C19" s="27" t="s">
        <v>129</v>
      </c>
      <c r="D19" s="487" t="s">
        <v>130</v>
      </c>
      <c r="E19" s="488"/>
      <c r="F19" s="488"/>
      <c r="G19" s="488"/>
      <c r="H19" s="488"/>
      <c r="I19" s="488"/>
      <c r="J19" s="488"/>
      <c r="K19" s="488"/>
      <c r="L19" s="489"/>
      <c r="M19" s="487" t="s">
        <v>46</v>
      </c>
      <c r="N19" s="489"/>
      <c r="O19" s="99" t="s">
        <v>43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customHeight="1">
      <c r="A20" s="40" t="s">
        <v>110</v>
      </c>
      <c r="B20" s="26" t="s">
        <v>153</v>
      </c>
      <c r="C20" s="53" t="s">
        <v>131</v>
      </c>
      <c r="D20" s="490" t="s">
        <v>132</v>
      </c>
      <c r="E20" s="485"/>
      <c r="F20" s="485"/>
      <c r="G20" s="485"/>
      <c r="H20" s="485"/>
      <c r="I20" s="485"/>
      <c r="J20" s="485"/>
      <c r="K20" s="485"/>
      <c r="L20" s="486"/>
      <c r="M20" s="485" t="s">
        <v>46</v>
      </c>
      <c r="N20" s="486"/>
      <c r="O20" s="140" t="s">
        <v>23</v>
      </c>
      <c r="P20" s="29"/>
      <c r="Q20" s="29"/>
      <c r="R20" s="29"/>
      <c r="S20" s="29"/>
      <c r="T20" s="29"/>
      <c r="U20" s="67"/>
      <c r="V20" s="29"/>
      <c r="W20" s="29"/>
      <c r="X20" s="29"/>
      <c r="Y20" s="29"/>
      <c r="Z20" s="29"/>
    </row>
    <row r="21" spans="1:26" ht="16.5" customHeight="1">
      <c r="A21" s="54" t="s">
        <v>194</v>
      </c>
      <c r="B21" s="26">
        <v>0.4166666666666667</v>
      </c>
      <c r="C21" s="27" t="s">
        <v>128</v>
      </c>
      <c r="D21" s="536" t="s">
        <v>195</v>
      </c>
      <c r="E21" s="537"/>
      <c r="F21" s="537"/>
      <c r="G21" s="537"/>
      <c r="H21" s="537"/>
      <c r="I21" s="537"/>
      <c r="J21" s="537"/>
      <c r="K21" s="537"/>
      <c r="L21" s="538"/>
      <c r="M21" s="487" t="s">
        <v>46</v>
      </c>
      <c r="N21" s="489"/>
      <c r="O21" s="99" t="s">
        <v>25</v>
      </c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6.5" customHeight="1">
      <c r="A22" s="40" t="s">
        <v>150</v>
      </c>
      <c r="B22" s="52" t="s">
        <v>48</v>
      </c>
      <c r="C22" s="53" t="s">
        <v>157</v>
      </c>
      <c r="D22" s="490" t="s">
        <v>158</v>
      </c>
      <c r="E22" s="485"/>
      <c r="F22" s="485"/>
      <c r="G22" s="485"/>
      <c r="H22" s="485"/>
      <c r="I22" s="485"/>
      <c r="J22" s="485"/>
      <c r="K22" s="485"/>
      <c r="L22" s="486"/>
      <c r="M22" s="491" t="s">
        <v>46</v>
      </c>
      <c r="N22" s="492"/>
      <c r="O22" s="85" t="s">
        <v>41</v>
      </c>
      <c r="P22" s="29"/>
      <c r="Q22" s="29"/>
      <c r="R22" s="29"/>
      <c r="S22" s="29"/>
      <c r="T22" s="29"/>
      <c r="U22" s="67"/>
      <c r="V22" s="29"/>
      <c r="W22" s="29"/>
      <c r="X22" s="29"/>
      <c r="Y22" s="29"/>
      <c r="Z22" s="29"/>
    </row>
    <row r="23" spans="1:26" ht="16.5" customHeight="1">
      <c r="A23" s="54" t="s">
        <v>159</v>
      </c>
      <c r="B23" s="55">
        <v>0.375</v>
      </c>
      <c r="C23" s="27" t="s">
        <v>156</v>
      </c>
      <c r="D23" s="487" t="s">
        <v>160</v>
      </c>
      <c r="E23" s="488"/>
      <c r="F23" s="488"/>
      <c r="G23" s="488"/>
      <c r="H23" s="488"/>
      <c r="I23" s="488"/>
      <c r="J23" s="488"/>
      <c r="K23" s="488"/>
      <c r="L23" s="489"/>
      <c r="M23" s="488" t="s">
        <v>46</v>
      </c>
      <c r="N23" s="489"/>
      <c r="O23" s="99" t="s">
        <v>37</v>
      </c>
      <c r="P23" s="29"/>
      <c r="Q23" s="29"/>
      <c r="R23" s="29"/>
      <c r="S23" s="29"/>
      <c r="T23" s="29"/>
      <c r="U23" s="67"/>
      <c r="V23" s="29"/>
      <c r="W23" s="29"/>
      <c r="X23" s="29"/>
      <c r="Y23" s="29"/>
      <c r="Z23" s="29"/>
    </row>
    <row r="24" spans="1:26" ht="16.5" customHeight="1">
      <c r="A24" s="54" t="s">
        <v>209</v>
      </c>
      <c r="B24" s="26">
        <v>0.4375</v>
      </c>
      <c r="C24" s="27" t="s">
        <v>210</v>
      </c>
      <c r="D24" s="487" t="s">
        <v>211</v>
      </c>
      <c r="E24" s="488"/>
      <c r="F24" s="488"/>
      <c r="G24" s="488"/>
      <c r="H24" s="488"/>
      <c r="I24" s="488"/>
      <c r="J24" s="488"/>
      <c r="K24" s="488"/>
      <c r="L24" s="489"/>
      <c r="M24" s="493" t="s">
        <v>46</v>
      </c>
      <c r="N24" s="494"/>
      <c r="O24" s="84" t="s">
        <v>43</v>
      </c>
      <c r="P24" s="29"/>
      <c r="Q24" s="67"/>
      <c r="R24" s="67"/>
      <c r="S24" s="67"/>
      <c r="T24" s="67"/>
      <c r="U24" s="29"/>
      <c r="V24" s="29"/>
      <c r="W24" s="67"/>
      <c r="X24" s="67"/>
      <c r="Y24" s="67"/>
      <c r="Z24" s="67"/>
    </row>
    <row r="25" spans="1:26" ht="16.5" customHeight="1">
      <c r="A25" s="40" t="s">
        <v>239</v>
      </c>
      <c r="B25" s="52" t="s">
        <v>48</v>
      </c>
      <c r="C25" s="53" t="s">
        <v>240</v>
      </c>
      <c r="D25" s="490" t="s">
        <v>241</v>
      </c>
      <c r="E25" s="485"/>
      <c r="F25" s="485"/>
      <c r="G25" s="485"/>
      <c r="H25" s="485"/>
      <c r="I25" s="485"/>
      <c r="J25" s="485"/>
      <c r="K25" s="485"/>
      <c r="L25" s="486"/>
      <c r="M25" s="491" t="s">
        <v>46</v>
      </c>
      <c r="N25" s="492"/>
      <c r="O25" s="85" t="s">
        <v>23</v>
      </c>
      <c r="P25" s="29"/>
      <c r="Q25" s="67"/>
      <c r="R25" s="67"/>
      <c r="S25" s="67"/>
      <c r="T25" s="67"/>
      <c r="U25" s="29"/>
      <c r="V25" s="29"/>
      <c r="W25" s="67"/>
      <c r="X25" s="67"/>
      <c r="Y25" s="67"/>
      <c r="Z25" s="67"/>
    </row>
    <row r="26" spans="1:26" ht="16.5" customHeight="1">
      <c r="A26" s="54"/>
      <c r="B26" s="55"/>
      <c r="C26" s="27"/>
      <c r="D26" s="536"/>
      <c r="E26" s="537"/>
      <c r="F26" s="537"/>
      <c r="G26" s="537"/>
      <c r="H26" s="537"/>
      <c r="I26" s="537"/>
      <c r="J26" s="537"/>
      <c r="K26" s="537"/>
      <c r="L26" s="538"/>
      <c r="M26" s="487"/>
      <c r="N26" s="489"/>
      <c r="O26" s="89"/>
      <c r="P26" s="29"/>
      <c r="Q26" s="42"/>
      <c r="R26" s="42"/>
      <c r="S26" s="42"/>
      <c r="T26" s="29"/>
      <c r="U26" s="29"/>
      <c r="V26" s="29"/>
      <c r="W26" s="29"/>
      <c r="X26" s="29"/>
      <c r="Y26" s="29"/>
      <c r="Z26" s="29"/>
    </row>
    <row r="27" spans="1:26" ht="16.5" customHeight="1" thickBot="1">
      <c r="A27" s="45"/>
      <c r="B27" s="62"/>
      <c r="C27" s="57"/>
      <c r="D27" s="510"/>
      <c r="E27" s="511"/>
      <c r="F27" s="511"/>
      <c r="G27" s="511"/>
      <c r="H27" s="511"/>
      <c r="I27" s="511"/>
      <c r="J27" s="511"/>
      <c r="K27" s="511"/>
      <c r="L27" s="512"/>
      <c r="M27" s="511"/>
      <c r="N27" s="512"/>
      <c r="O27" s="98"/>
      <c r="P27" s="68"/>
      <c r="Q27" s="67"/>
      <c r="R27" s="67"/>
      <c r="S27" s="67"/>
      <c r="T27" s="67"/>
      <c r="U27" s="67"/>
      <c r="V27" s="29"/>
      <c r="W27" s="29"/>
      <c r="X27" s="29"/>
      <c r="Y27" s="29"/>
      <c r="Z27" s="29"/>
    </row>
    <row r="28" spans="1:13" ht="13.5">
      <c r="A28" s="1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3.5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3.5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3.5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3.5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3.5">
      <c r="A41" s="1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3.5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3.5">
      <c r="A43" s="1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3.5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3.5">
      <c r="A45" s="1"/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4:13" ht="13.5"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4:13" ht="13.5"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4:13" ht="13.5">
      <c r="D48" s="3"/>
      <c r="E48" s="3"/>
      <c r="F48" s="3"/>
      <c r="G48" s="3"/>
      <c r="H48" s="3"/>
      <c r="I48" s="3"/>
      <c r="J48" s="3"/>
      <c r="K48" s="3"/>
      <c r="L48" s="3"/>
      <c r="M48" s="3"/>
    </row>
  </sheetData>
  <sheetProtection/>
  <mergeCells count="41">
    <mergeCell ref="D27:L27"/>
    <mergeCell ref="M27:N27"/>
    <mergeCell ref="D26:L26"/>
    <mergeCell ref="M26:N26"/>
    <mergeCell ref="D25:L25"/>
    <mergeCell ref="M25:N25"/>
    <mergeCell ref="D24:L24"/>
    <mergeCell ref="M18:N18"/>
    <mergeCell ref="M20:N20"/>
    <mergeCell ref="M19:N19"/>
    <mergeCell ref="D20:L20"/>
    <mergeCell ref="M24:N24"/>
    <mergeCell ref="M21:N21"/>
    <mergeCell ref="P3:S3"/>
    <mergeCell ref="J11:L11"/>
    <mergeCell ref="M23:N23"/>
    <mergeCell ref="D18:L18"/>
    <mergeCell ref="D15:L15"/>
    <mergeCell ref="D19:L19"/>
    <mergeCell ref="D13:L13"/>
    <mergeCell ref="D22:L22"/>
    <mergeCell ref="D21:L21"/>
    <mergeCell ref="A1:N1"/>
    <mergeCell ref="A4:C4"/>
    <mergeCell ref="A10:C10"/>
    <mergeCell ref="A9:C9"/>
    <mergeCell ref="A8:C8"/>
    <mergeCell ref="D23:L23"/>
    <mergeCell ref="A5:C5"/>
    <mergeCell ref="M22:N22"/>
    <mergeCell ref="D17:L17"/>
    <mergeCell ref="D14:L14"/>
    <mergeCell ref="A2:N2"/>
    <mergeCell ref="M14:N14"/>
    <mergeCell ref="M3:O3"/>
    <mergeCell ref="M17:N17"/>
    <mergeCell ref="A6:C6"/>
    <mergeCell ref="M15:N15"/>
    <mergeCell ref="A7:C7"/>
    <mergeCell ref="J4:L4"/>
    <mergeCell ref="M13:N1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3"/>
  <sheetViews>
    <sheetView workbookViewId="0" topLeftCell="A1">
      <selection activeCell="P29" sqref="P29"/>
    </sheetView>
  </sheetViews>
  <sheetFormatPr defaultColWidth="9.00390625" defaultRowHeight="13.5"/>
  <cols>
    <col min="1" max="1" width="8.375" style="2" customWidth="1"/>
    <col min="2" max="2" width="6.75390625" style="2" customWidth="1"/>
    <col min="3" max="3" width="13.75390625" style="2" customWidth="1"/>
    <col min="4" max="9" width="5.125" style="1" customWidth="1"/>
    <col min="10" max="12" width="5.375" style="1" customWidth="1"/>
    <col min="13" max="15" width="8.125" style="1" customWidth="1"/>
    <col min="16" max="16" width="6.375" style="1" customWidth="1"/>
    <col min="17" max="20" width="3.50390625" style="1" customWidth="1"/>
    <col min="21" max="21" width="1.37890625" style="1" customWidth="1"/>
    <col min="22" max="22" width="6.375" style="1" customWidth="1"/>
    <col min="23" max="26" width="3.50390625" style="1" customWidth="1"/>
    <col min="27" max="16384" width="9.00390625" style="1" customWidth="1"/>
  </cols>
  <sheetData>
    <row r="1" spans="1:15" ht="31.5" customHeight="1">
      <c r="A1" s="468" t="str">
        <f>Ａブロック!A1</f>
        <v>第１４回さわやかカップ教育リーグ・予選ブロック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71"/>
    </row>
    <row r="2" spans="1:15" ht="18" customHeight="1">
      <c r="A2" s="481" t="str">
        <f>Ａブロック!A2</f>
        <v>2016年10月～2016年12月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69"/>
    </row>
    <row r="3" spans="1:19" ht="15" thickBot="1">
      <c r="A3" s="6" t="s">
        <v>44</v>
      </c>
      <c r="B3" s="6"/>
      <c r="M3" s="458" t="str">
        <f>Ａブロック!M3</f>
        <v>【2017. 3.5現在】</v>
      </c>
      <c r="N3" s="458"/>
      <c r="O3" s="458"/>
      <c r="P3" s="453" t="s">
        <v>12</v>
      </c>
      <c r="Q3" s="453"/>
      <c r="R3" s="453"/>
      <c r="S3" s="453"/>
    </row>
    <row r="4" spans="1:17" s="25" customFormat="1" ht="27" customHeight="1" thickBot="1">
      <c r="A4" s="478"/>
      <c r="B4" s="479"/>
      <c r="C4" s="480"/>
      <c r="D4" s="110" t="s">
        <v>51</v>
      </c>
      <c r="E4" s="70" t="s">
        <v>39</v>
      </c>
      <c r="F4" s="70" t="s">
        <v>82</v>
      </c>
      <c r="G4" s="70" t="s">
        <v>42</v>
      </c>
      <c r="H4" s="70" t="s">
        <v>83</v>
      </c>
      <c r="I4" s="168"/>
      <c r="J4" s="482" t="s">
        <v>7</v>
      </c>
      <c r="K4" s="483"/>
      <c r="L4" s="484"/>
      <c r="M4" s="7" t="s">
        <v>0</v>
      </c>
      <c r="N4" s="7" t="s">
        <v>4</v>
      </c>
      <c r="O4" s="78" t="s">
        <v>27</v>
      </c>
      <c r="P4" s="34" t="s">
        <v>13</v>
      </c>
      <c r="Q4" s="1"/>
    </row>
    <row r="5" spans="1:16" ht="20.25" customHeight="1">
      <c r="A5" s="522" t="s">
        <v>87</v>
      </c>
      <c r="B5" s="523"/>
      <c r="C5" s="524"/>
      <c r="D5" s="18"/>
      <c r="E5" s="14" t="s">
        <v>123</v>
      </c>
      <c r="F5" s="14" t="s">
        <v>116</v>
      </c>
      <c r="G5" s="14" t="s">
        <v>116</v>
      </c>
      <c r="H5" s="14" t="s">
        <v>165</v>
      </c>
      <c r="I5" s="169"/>
      <c r="J5" s="21">
        <f>COUNTIF(D5:I5,"○")</f>
        <v>3</v>
      </c>
      <c r="K5" s="8">
        <f>COUNTIF(D5:I5,"●")</f>
        <v>0</v>
      </c>
      <c r="L5" s="9">
        <f>COUNTIF(D5:I5,"△")</f>
        <v>1</v>
      </c>
      <c r="M5" s="50">
        <f>COUNTIF(D5:I5,"")-2</f>
        <v>0</v>
      </c>
      <c r="N5" s="65">
        <v>1</v>
      </c>
      <c r="O5" s="79">
        <v>1</v>
      </c>
      <c r="P5" s="34" t="s">
        <v>14</v>
      </c>
    </row>
    <row r="6" spans="1:16" ht="20.25" customHeight="1">
      <c r="A6" s="475" t="s">
        <v>77</v>
      </c>
      <c r="B6" s="476"/>
      <c r="C6" s="477"/>
      <c r="D6" s="13" t="s">
        <v>122</v>
      </c>
      <c r="E6" s="19"/>
      <c r="F6" s="15" t="s">
        <v>92</v>
      </c>
      <c r="G6" s="15" t="s">
        <v>92</v>
      </c>
      <c r="H6" s="15"/>
      <c r="I6" s="170"/>
      <c r="J6" s="49">
        <f>COUNTIF(D6:I6,"○")</f>
        <v>0</v>
      </c>
      <c r="K6" s="10">
        <f>COUNTIF(D6:I6,"●")</f>
        <v>3</v>
      </c>
      <c r="L6" s="11">
        <f>COUNTIF(D6:I6,"△")</f>
        <v>0</v>
      </c>
      <c r="M6" s="51">
        <f>COUNTIF(D6:I6,"")-2</f>
        <v>1</v>
      </c>
      <c r="N6" s="66">
        <v>5</v>
      </c>
      <c r="O6" s="80">
        <v>1</v>
      </c>
      <c r="P6" s="34" t="s">
        <v>15</v>
      </c>
    </row>
    <row r="7" spans="1:16" ht="20.25" customHeight="1">
      <c r="A7" s="475" t="s">
        <v>78</v>
      </c>
      <c r="B7" s="476"/>
      <c r="C7" s="477"/>
      <c r="D7" s="13" t="s">
        <v>92</v>
      </c>
      <c r="E7" s="15" t="s">
        <v>154</v>
      </c>
      <c r="F7" s="19"/>
      <c r="G7" s="15" t="s">
        <v>117</v>
      </c>
      <c r="H7" s="15" t="s">
        <v>166</v>
      </c>
      <c r="I7" s="170"/>
      <c r="J7" s="49">
        <f>COUNTIF(D7:I7,"○")</f>
        <v>2</v>
      </c>
      <c r="K7" s="10">
        <f>COUNTIF(D7:I7,"●")</f>
        <v>2</v>
      </c>
      <c r="L7" s="11">
        <f>COUNTIF(D7:I7,"△")</f>
        <v>0</v>
      </c>
      <c r="M7" s="51">
        <f>COUNTIF(D7:I7,"")-2</f>
        <v>0</v>
      </c>
      <c r="N7" s="66">
        <v>2</v>
      </c>
      <c r="O7" s="80">
        <v>3</v>
      </c>
      <c r="P7" s="34" t="s">
        <v>16</v>
      </c>
    </row>
    <row r="8" spans="1:16" ht="20.25" customHeight="1">
      <c r="A8" s="469" t="s">
        <v>79</v>
      </c>
      <c r="B8" s="470"/>
      <c r="C8" s="517"/>
      <c r="D8" s="13" t="s">
        <v>122</v>
      </c>
      <c r="E8" s="15" t="s">
        <v>144</v>
      </c>
      <c r="F8" s="15" t="s">
        <v>122</v>
      </c>
      <c r="G8" s="19"/>
      <c r="H8" s="44" t="s">
        <v>119</v>
      </c>
      <c r="I8" s="171"/>
      <c r="J8" s="49">
        <f>COUNTIF(D8:I8,"○")</f>
        <v>1</v>
      </c>
      <c r="K8" s="10">
        <f>COUNTIF(D8:I8,"●")</f>
        <v>2</v>
      </c>
      <c r="L8" s="11">
        <f>COUNTIF(D8:I8,"△")</f>
        <v>1</v>
      </c>
      <c r="M8" s="51">
        <f>COUNTIF(D8:I8,"")-2</f>
        <v>0</v>
      </c>
      <c r="N8" s="66">
        <v>3</v>
      </c>
      <c r="O8" s="80">
        <v>2</v>
      </c>
      <c r="P8" s="34" t="s">
        <v>17</v>
      </c>
    </row>
    <row r="9" spans="1:16" ht="20.25" customHeight="1">
      <c r="A9" s="533" t="s">
        <v>80</v>
      </c>
      <c r="B9" s="534"/>
      <c r="C9" s="535"/>
      <c r="D9" s="13" t="s">
        <v>119</v>
      </c>
      <c r="E9" s="15"/>
      <c r="F9" s="20" t="s">
        <v>116</v>
      </c>
      <c r="G9" s="20" t="s">
        <v>120</v>
      </c>
      <c r="H9" s="19"/>
      <c r="I9" s="170"/>
      <c r="J9" s="49">
        <f>COUNTIF(D9:I9,"○")</f>
        <v>1</v>
      </c>
      <c r="K9" s="10">
        <f>COUNTIF(D9:I9,"●")</f>
        <v>0</v>
      </c>
      <c r="L9" s="11">
        <f>COUNTIF(D9:I9,"△")</f>
        <v>2</v>
      </c>
      <c r="M9" s="51">
        <f>COUNTIF(D9:I9,"")-2</f>
        <v>1</v>
      </c>
      <c r="N9" s="66">
        <v>4</v>
      </c>
      <c r="O9" s="80">
        <v>2</v>
      </c>
      <c r="P9" s="183" t="s">
        <v>21</v>
      </c>
    </row>
    <row r="10" spans="1:16" ht="20.25" customHeight="1" thickBot="1">
      <c r="A10" s="542"/>
      <c r="B10" s="543"/>
      <c r="C10" s="544"/>
      <c r="D10" s="158"/>
      <c r="E10" s="159"/>
      <c r="F10" s="160"/>
      <c r="G10" s="160"/>
      <c r="H10" s="160"/>
      <c r="I10" s="161"/>
      <c r="J10" s="162"/>
      <c r="K10" s="163"/>
      <c r="L10" s="164"/>
      <c r="M10" s="165"/>
      <c r="N10" s="166"/>
      <c r="O10" s="167"/>
      <c r="P10" s="39"/>
    </row>
    <row r="11" spans="1:15" ht="20.25" customHeight="1" thickBot="1">
      <c r="A11" s="16"/>
      <c r="B11" s="16"/>
      <c r="C11" s="17"/>
      <c r="D11" s="22"/>
      <c r="E11" s="22"/>
      <c r="F11" s="22"/>
      <c r="G11" s="31"/>
      <c r="H11" s="23"/>
      <c r="I11" s="23"/>
      <c r="J11" s="504" t="s">
        <v>19</v>
      </c>
      <c r="K11" s="504"/>
      <c r="L11" s="505"/>
      <c r="M11" s="35">
        <f>SUM(M5:M10)/2</f>
        <v>1</v>
      </c>
      <c r="O11" s="81">
        <f>SUM(O5:O10)</f>
        <v>9</v>
      </c>
    </row>
    <row r="12" spans="1:14" ht="16.5" customHeight="1" thickBot="1">
      <c r="A12" s="6" t="str">
        <f>Ａブロック!A12</f>
        <v>＜今週の試合結果＞</v>
      </c>
      <c r="B12" s="6"/>
      <c r="N12" s="46"/>
    </row>
    <row r="13" spans="1:26" ht="16.5" customHeight="1" thickBot="1">
      <c r="A13" s="4" t="s">
        <v>1</v>
      </c>
      <c r="B13" s="12" t="s">
        <v>8</v>
      </c>
      <c r="C13" s="5" t="s">
        <v>2</v>
      </c>
      <c r="D13" s="459" t="s">
        <v>20</v>
      </c>
      <c r="E13" s="456"/>
      <c r="F13" s="456"/>
      <c r="G13" s="456"/>
      <c r="H13" s="456"/>
      <c r="I13" s="456"/>
      <c r="J13" s="456"/>
      <c r="K13" s="456"/>
      <c r="L13" s="457"/>
      <c r="M13" s="456" t="s">
        <v>11</v>
      </c>
      <c r="N13" s="457"/>
      <c r="O13" s="82" t="s">
        <v>28</v>
      </c>
      <c r="P13" s="29"/>
      <c r="Q13" s="67"/>
      <c r="R13" s="67"/>
      <c r="S13" s="67"/>
      <c r="T13" s="67"/>
      <c r="U13" s="67"/>
      <c r="V13" s="29"/>
      <c r="W13" s="29"/>
      <c r="X13" s="29"/>
      <c r="Y13" s="29"/>
      <c r="Z13" s="29"/>
    </row>
    <row r="14" spans="1:20" ht="16.5" customHeight="1" thickBot="1">
      <c r="A14" s="45"/>
      <c r="B14" s="56"/>
      <c r="C14" s="57"/>
      <c r="D14" s="510"/>
      <c r="E14" s="511"/>
      <c r="F14" s="511"/>
      <c r="G14" s="511"/>
      <c r="H14" s="511"/>
      <c r="I14" s="511"/>
      <c r="J14" s="511"/>
      <c r="K14" s="511"/>
      <c r="L14" s="512"/>
      <c r="M14" s="511"/>
      <c r="N14" s="512"/>
      <c r="O14" s="100"/>
      <c r="P14" s="68"/>
      <c r="Q14" s="29"/>
      <c r="R14" s="29"/>
      <c r="S14" s="29"/>
      <c r="T14" s="29"/>
    </row>
    <row r="15" spans="1:26" ht="16.5" customHeight="1" thickBot="1">
      <c r="A15" s="6" t="str">
        <f>Ａブロック!A16</f>
        <v>＜今までの試合結果＞</v>
      </c>
      <c r="B15" s="6"/>
      <c r="P15" s="29"/>
      <c r="Q15" s="67"/>
      <c r="R15" s="67"/>
      <c r="S15" s="67"/>
      <c r="T15" s="67"/>
      <c r="U15" s="29"/>
      <c r="V15" s="29"/>
      <c r="W15" s="67"/>
      <c r="X15" s="67"/>
      <c r="Y15" s="67"/>
      <c r="Z15" s="67"/>
    </row>
    <row r="16" spans="1:26" ht="16.5" customHeight="1" thickBot="1">
      <c r="A16" s="4" t="s">
        <v>1</v>
      </c>
      <c r="B16" s="12" t="s">
        <v>8</v>
      </c>
      <c r="C16" s="5" t="s">
        <v>2</v>
      </c>
      <c r="D16" s="459" t="s">
        <v>3</v>
      </c>
      <c r="E16" s="456"/>
      <c r="F16" s="456"/>
      <c r="G16" s="456"/>
      <c r="H16" s="456"/>
      <c r="I16" s="456"/>
      <c r="J16" s="456"/>
      <c r="K16" s="456"/>
      <c r="L16" s="457"/>
      <c r="M16" s="456" t="s">
        <v>11</v>
      </c>
      <c r="N16" s="457"/>
      <c r="O16" s="82" t="s">
        <v>28</v>
      </c>
      <c r="P16" s="29"/>
      <c r="Q16" s="67"/>
      <c r="R16" s="67"/>
      <c r="S16" s="67"/>
      <c r="T16" s="67"/>
      <c r="U16" s="29"/>
      <c r="V16" s="29"/>
      <c r="W16" s="67"/>
      <c r="X16" s="67"/>
      <c r="Y16" s="67"/>
      <c r="Z16" s="67"/>
    </row>
    <row r="17" spans="1:26" ht="16.5" customHeight="1">
      <c r="A17" s="37" t="s">
        <v>133</v>
      </c>
      <c r="B17" s="38" t="s">
        <v>90</v>
      </c>
      <c r="C17" s="36" t="s">
        <v>134</v>
      </c>
      <c r="D17" s="449" t="s">
        <v>135</v>
      </c>
      <c r="E17" s="450"/>
      <c r="F17" s="450"/>
      <c r="G17" s="450"/>
      <c r="H17" s="450"/>
      <c r="I17" s="450"/>
      <c r="J17" s="450"/>
      <c r="K17" s="450"/>
      <c r="L17" s="451"/>
      <c r="M17" s="450" t="s">
        <v>46</v>
      </c>
      <c r="N17" s="451"/>
      <c r="O17" s="99" t="s">
        <v>51</v>
      </c>
      <c r="P17" s="29"/>
      <c r="Q17" s="29"/>
      <c r="R17" s="29"/>
      <c r="S17" s="29"/>
      <c r="T17" s="29"/>
      <c r="U17" s="67"/>
      <c r="V17" s="29"/>
      <c r="W17" s="29"/>
      <c r="X17" s="29"/>
      <c r="Y17" s="29"/>
      <c r="Z17" s="29"/>
    </row>
    <row r="18" spans="1:26" ht="16.5" customHeight="1">
      <c r="A18" s="54" t="s">
        <v>136</v>
      </c>
      <c r="B18" s="26" t="s">
        <v>124</v>
      </c>
      <c r="C18" s="27" t="s">
        <v>96</v>
      </c>
      <c r="D18" s="487" t="s">
        <v>137</v>
      </c>
      <c r="E18" s="488"/>
      <c r="F18" s="488"/>
      <c r="G18" s="488"/>
      <c r="H18" s="488"/>
      <c r="I18" s="488"/>
      <c r="J18" s="488"/>
      <c r="K18" s="488"/>
      <c r="L18" s="489"/>
      <c r="M18" s="487" t="s">
        <v>46</v>
      </c>
      <c r="N18" s="489"/>
      <c r="O18" s="99" t="s">
        <v>39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6.5" customHeight="1">
      <c r="A19" s="131" t="s">
        <v>98</v>
      </c>
      <c r="B19" s="132">
        <v>0.375</v>
      </c>
      <c r="C19" s="133" t="s">
        <v>138</v>
      </c>
      <c r="D19" s="541" t="s">
        <v>139</v>
      </c>
      <c r="E19" s="539"/>
      <c r="F19" s="539"/>
      <c r="G19" s="539"/>
      <c r="H19" s="539"/>
      <c r="I19" s="539"/>
      <c r="J19" s="539"/>
      <c r="K19" s="539"/>
      <c r="L19" s="540"/>
      <c r="M19" s="539" t="s">
        <v>46</v>
      </c>
      <c r="N19" s="540"/>
      <c r="O19" s="134" t="s">
        <v>82</v>
      </c>
      <c r="P19" s="29"/>
      <c r="Q19" s="29"/>
      <c r="R19" s="29"/>
      <c r="S19" s="29"/>
      <c r="T19" s="29"/>
      <c r="U19" s="67"/>
      <c r="V19" s="29"/>
      <c r="W19" s="29"/>
      <c r="X19" s="29"/>
      <c r="Y19" s="29"/>
      <c r="Z19" s="29"/>
    </row>
    <row r="20" spans="1:26" ht="16.5" customHeight="1">
      <c r="A20" s="54" t="s">
        <v>106</v>
      </c>
      <c r="B20" s="26">
        <v>0.5555555555555556</v>
      </c>
      <c r="C20" s="27" t="s">
        <v>140</v>
      </c>
      <c r="D20" s="487" t="s">
        <v>141</v>
      </c>
      <c r="E20" s="488"/>
      <c r="F20" s="488"/>
      <c r="G20" s="488"/>
      <c r="H20" s="488"/>
      <c r="I20" s="488"/>
      <c r="J20" s="488"/>
      <c r="K20" s="488"/>
      <c r="L20" s="489"/>
      <c r="M20" s="488" t="s">
        <v>46</v>
      </c>
      <c r="N20" s="489"/>
      <c r="O20" s="84" t="s">
        <v>42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6.5" customHeight="1">
      <c r="A21" s="54" t="s">
        <v>88</v>
      </c>
      <c r="B21" s="26">
        <v>0.5520833333333334</v>
      </c>
      <c r="C21" s="27" t="s">
        <v>140</v>
      </c>
      <c r="D21" s="487" t="s">
        <v>143</v>
      </c>
      <c r="E21" s="488"/>
      <c r="F21" s="488"/>
      <c r="G21" s="488"/>
      <c r="H21" s="488"/>
      <c r="I21" s="488"/>
      <c r="J21" s="488"/>
      <c r="K21" s="488"/>
      <c r="L21" s="489"/>
      <c r="M21" s="488" t="s">
        <v>46</v>
      </c>
      <c r="N21" s="489"/>
      <c r="O21" s="84" t="s">
        <v>42</v>
      </c>
      <c r="P21" s="29"/>
      <c r="Q21" s="29"/>
      <c r="R21" s="29"/>
      <c r="S21" s="29"/>
      <c r="T21" s="29"/>
      <c r="U21" s="67"/>
      <c r="V21" s="29"/>
      <c r="W21" s="29"/>
      <c r="X21" s="29"/>
      <c r="Y21" s="29"/>
      <c r="Z21" s="29"/>
    </row>
    <row r="22" spans="1:26" ht="16.5" customHeight="1">
      <c r="A22" s="54" t="s">
        <v>112</v>
      </c>
      <c r="B22" s="26">
        <v>0.5833333333333334</v>
      </c>
      <c r="C22" s="27" t="s">
        <v>138</v>
      </c>
      <c r="D22" s="487" t="s">
        <v>142</v>
      </c>
      <c r="E22" s="488"/>
      <c r="F22" s="488"/>
      <c r="G22" s="488"/>
      <c r="H22" s="488"/>
      <c r="I22" s="488"/>
      <c r="J22" s="488"/>
      <c r="K22" s="488"/>
      <c r="L22" s="489"/>
      <c r="M22" s="488" t="s">
        <v>46</v>
      </c>
      <c r="N22" s="489"/>
      <c r="O22" s="84" t="s">
        <v>82</v>
      </c>
      <c r="P22" s="29"/>
      <c r="Q22" s="29"/>
      <c r="R22" s="29"/>
      <c r="S22" s="29"/>
      <c r="T22" s="29"/>
      <c r="U22" s="67"/>
      <c r="V22" s="29"/>
      <c r="W22" s="29"/>
      <c r="X22" s="29"/>
      <c r="Y22" s="29"/>
      <c r="Z22" s="29"/>
    </row>
    <row r="23" spans="1:26" ht="16.5" customHeight="1">
      <c r="A23" s="40" t="s">
        <v>150</v>
      </c>
      <c r="B23" s="52" t="s">
        <v>48</v>
      </c>
      <c r="C23" s="53" t="s">
        <v>138</v>
      </c>
      <c r="D23" s="490" t="s">
        <v>161</v>
      </c>
      <c r="E23" s="485"/>
      <c r="F23" s="485"/>
      <c r="G23" s="485"/>
      <c r="H23" s="485"/>
      <c r="I23" s="485"/>
      <c r="J23" s="485"/>
      <c r="K23" s="485"/>
      <c r="L23" s="486"/>
      <c r="M23" s="485" t="s">
        <v>46</v>
      </c>
      <c r="N23" s="486"/>
      <c r="O23" s="99" t="s">
        <v>82</v>
      </c>
      <c r="P23" s="29"/>
      <c r="Q23" s="67"/>
      <c r="R23" s="67"/>
      <c r="S23" s="67"/>
      <c r="T23" s="67"/>
      <c r="U23" s="29"/>
      <c r="V23" s="29"/>
      <c r="W23" s="67"/>
      <c r="X23" s="67"/>
      <c r="Y23" s="67"/>
      <c r="Z23" s="67"/>
    </row>
    <row r="24" spans="1:26" ht="16.5" customHeight="1">
      <c r="A24" s="54" t="s">
        <v>159</v>
      </c>
      <c r="B24" s="26" t="s">
        <v>48</v>
      </c>
      <c r="C24" s="27" t="s">
        <v>162</v>
      </c>
      <c r="D24" s="487" t="s">
        <v>163</v>
      </c>
      <c r="E24" s="488"/>
      <c r="F24" s="488"/>
      <c r="G24" s="488"/>
      <c r="H24" s="488"/>
      <c r="I24" s="488"/>
      <c r="J24" s="488"/>
      <c r="K24" s="488"/>
      <c r="L24" s="489"/>
      <c r="M24" s="488" t="s">
        <v>46</v>
      </c>
      <c r="N24" s="489"/>
      <c r="O24" s="84" t="s">
        <v>83</v>
      </c>
      <c r="P24" s="29"/>
      <c r="Q24" s="67"/>
      <c r="R24" s="67"/>
      <c r="S24" s="67"/>
      <c r="T24" s="67"/>
      <c r="U24" s="29"/>
      <c r="V24" s="29"/>
      <c r="W24" s="67"/>
      <c r="X24" s="67"/>
      <c r="Y24" s="67"/>
      <c r="Z24" s="67"/>
    </row>
    <row r="25" spans="1:26" ht="16.5" customHeight="1">
      <c r="A25" s="54" t="s">
        <v>159</v>
      </c>
      <c r="B25" s="26" t="s">
        <v>48</v>
      </c>
      <c r="C25" s="27" t="s">
        <v>162</v>
      </c>
      <c r="D25" s="487" t="s">
        <v>164</v>
      </c>
      <c r="E25" s="488"/>
      <c r="F25" s="488"/>
      <c r="G25" s="488"/>
      <c r="H25" s="488"/>
      <c r="I25" s="488"/>
      <c r="J25" s="488"/>
      <c r="K25" s="488"/>
      <c r="L25" s="489"/>
      <c r="M25" s="488" t="s">
        <v>46</v>
      </c>
      <c r="N25" s="489"/>
      <c r="O25" s="84" t="s">
        <v>83</v>
      </c>
      <c r="P25" s="29"/>
      <c r="Q25" s="42"/>
      <c r="R25" s="42"/>
      <c r="S25" s="42"/>
      <c r="T25" s="29"/>
      <c r="U25" s="29"/>
      <c r="V25" s="29"/>
      <c r="W25" s="29"/>
      <c r="X25" s="29"/>
      <c r="Y25" s="29"/>
      <c r="Z25" s="29"/>
    </row>
    <row r="26" spans="1:15" ht="14.25" thickBot="1">
      <c r="A26" s="45"/>
      <c r="B26" s="62"/>
      <c r="C26" s="57"/>
      <c r="D26" s="510"/>
      <c r="E26" s="511"/>
      <c r="F26" s="511"/>
      <c r="G26" s="511"/>
      <c r="H26" s="511"/>
      <c r="I26" s="511"/>
      <c r="J26" s="511"/>
      <c r="K26" s="511"/>
      <c r="L26" s="512"/>
      <c r="M26" s="511"/>
      <c r="N26" s="512"/>
      <c r="O26" s="98"/>
    </row>
    <row r="27" spans="1:13" ht="13.5">
      <c r="A27" s="1"/>
      <c r="B27" s="1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3.5">
      <c r="A28" s="1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3.5">
      <c r="A29" s="1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3.5">
      <c r="A30" s="1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3.5">
      <c r="A31" s="1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3.5">
      <c r="A32" s="1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1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3.5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3.5">
      <c r="A35" s="1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3.5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3.5">
      <c r="A37" s="1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3.5">
      <c r="A38" s="1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3.5">
      <c r="A39" s="1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3.5">
      <c r="A40" s="1"/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4:13" ht="13.5"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4:13" ht="13.5"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4:13" ht="13.5"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sheetProtection/>
  <mergeCells count="39">
    <mergeCell ref="A1:N1"/>
    <mergeCell ref="A4:C4"/>
    <mergeCell ref="A10:C10"/>
    <mergeCell ref="A9:C9"/>
    <mergeCell ref="A8:C8"/>
    <mergeCell ref="A2:N2"/>
    <mergeCell ref="M3:O3"/>
    <mergeCell ref="A5:C5"/>
    <mergeCell ref="A6:C6"/>
    <mergeCell ref="A7:C7"/>
    <mergeCell ref="P3:S3"/>
    <mergeCell ref="J11:L11"/>
    <mergeCell ref="M13:N13"/>
    <mergeCell ref="M19:N19"/>
    <mergeCell ref="J4:L4"/>
    <mergeCell ref="D19:L19"/>
    <mergeCell ref="M17:N17"/>
    <mergeCell ref="D16:L16"/>
    <mergeCell ref="D13:L13"/>
    <mergeCell ref="M24:N24"/>
    <mergeCell ref="M16:N16"/>
    <mergeCell ref="D17:L17"/>
    <mergeCell ref="M22:N22"/>
    <mergeCell ref="D22:L22"/>
    <mergeCell ref="M20:N20"/>
    <mergeCell ref="D21:L21"/>
    <mergeCell ref="D20:L20"/>
    <mergeCell ref="M18:N18"/>
    <mergeCell ref="D18:L18"/>
    <mergeCell ref="D26:L26"/>
    <mergeCell ref="M26:N26"/>
    <mergeCell ref="D14:L14"/>
    <mergeCell ref="M14:N14"/>
    <mergeCell ref="M21:N21"/>
    <mergeCell ref="D23:L23"/>
    <mergeCell ref="M23:N23"/>
    <mergeCell ref="D25:L25"/>
    <mergeCell ref="M25:N25"/>
    <mergeCell ref="D24:L2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6" sqref="J16"/>
    </sheetView>
  </sheetViews>
  <sheetFormatPr defaultColWidth="9.00390625" defaultRowHeight="13.5"/>
  <sheetData/>
  <sheetProtection/>
  <printOptions/>
  <pageMargins left="0.5905511811023623" right="0.3937007874015748" top="0.7874015748031497" bottom="0.7874015748031497" header="0.5118110236220472" footer="0.5118110236220472"/>
  <pageSetup orientation="portrait" paperSize="9" r:id="rId3"/>
  <legacyDrawing r:id="rId2"/>
  <oleObjects>
    <oleObject progId="文書" shapeId="2010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宮脇　満</dc:creator>
  <cp:keywords/>
  <dc:description/>
  <cp:lastModifiedBy>Owner</cp:lastModifiedBy>
  <cp:lastPrinted>2013-12-18T13:42:15Z</cp:lastPrinted>
  <dcterms:created xsi:type="dcterms:W3CDTF">2005-06-29T15:27:07Z</dcterms:created>
  <dcterms:modified xsi:type="dcterms:W3CDTF">2017-08-29T13:04:58Z</dcterms:modified>
  <cp:category/>
  <cp:version/>
  <cp:contentType/>
  <cp:contentStatus/>
</cp:coreProperties>
</file>